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4000" windowHeight="9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18" i="1"/>
  <c r="L108" i="1"/>
  <c r="L99" i="1"/>
  <c r="L89" i="1"/>
  <c r="L100" i="1" s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62" i="1" l="1"/>
  <c r="L176" i="1"/>
  <c r="L138" i="1"/>
  <c r="L195" i="1"/>
  <c r="H81" i="1"/>
  <c r="H195" i="1"/>
  <c r="I100" i="1"/>
  <c r="G176" i="1"/>
  <c r="H138" i="1"/>
  <c r="G119" i="1"/>
  <c r="L81" i="1"/>
  <c r="G81" i="1"/>
  <c r="L119" i="1"/>
  <c r="L43" i="1"/>
  <c r="H62" i="1"/>
  <c r="G195" i="1"/>
  <c r="I195" i="1"/>
  <c r="J195" i="1"/>
  <c r="H176" i="1"/>
  <c r="J176" i="1"/>
  <c r="I176" i="1"/>
  <c r="J157" i="1"/>
  <c r="H157" i="1"/>
  <c r="I157" i="1"/>
  <c r="G157" i="1"/>
  <c r="J138" i="1"/>
  <c r="I138" i="1"/>
  <c r="G138" i="1"/>
  <c r="J119" i="1"/>
  <c r="I119" i="1"/>
  <c r="H119" i="1"/>
  <c r="H100" i="1"/>
  <c r="J100" i="1"/>
  <c r="G100" i="1"/>
  <c r="F100" i="1"/>
  <c r="J81" i="1"/>
  <c r="F81" i="1"/>
  <c r="I81" i="1"/>
  <c r="I43" i="1"/>
  <c r="J62" i="1"/>
  <c r="I62" i="1"/>
  <c r="F62" i="1"/>
  <c r="G62" i="1"/>
  <c r="J43" i="1"/>
  <c r="H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J196" i="1"/>
  <c r="I196" i="1"/>
  <c r="F196" i="1"/>
  <c r="G196" i="1"/>
</calcChain>
</file>

<file path=xl/sharedStrings.xml><?xml version="1.0" encoding="utf-8"?>
<sst xmlns="http://schemas.openxmlformats.org/spreadsheetml/2006/main" count="349" uniqueCount="142">
  <si>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</si>
  <si>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</si>
  <si>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</si>
  <si>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</si>
  <si>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</si>
  <si>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</si>
  <si>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</si>
  <si>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</si>
  <si>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</si>
  <si>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</si>
  <si>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</si>
  <si>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</si>
  <si>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</si>
  <si>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</si>
  <si>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</si>
  <si>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</si>
  <si>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</si>
  <si>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</si>
  <si>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</si>
  <si>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</si>
  <si>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</si>
  <si>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</si>
  <si>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</si>
  <si>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</si>
  <si>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</si>
  <si>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</si>
  <si>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</si>
  <si>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</si>
  <si>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</si>
  <si>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</si>
  <si>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</si>
  <si>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</si>
  <si>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</si>
  <si>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</si>
  <si>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</si>
  <si>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</si>
  <si>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</si>
  <si>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</si>
  <si>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</si>
  <si>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</si>
  <si>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Какао с молоком</t>
  </si>
  <si>
    <t>Груши</t>
  </si>
  <si>
    <t>Сок фруктовый</t>
  </si>
  <si>
    <t>Хлеб пшеничный</t>
  </si>
  <si>
    <t>Хлеб ржаной</t>
  </si>
  <si>
    <t>Чай с сахаром</t>
  </si>
  <si>
    <t>Яблоки свежие</t>
  </si>
  <si>
    <t>Щи из свежей капусты с картофелем со сметаной с мясом говядины</t>
  </si>
  <si>
    <t>Рыба тушенная с овощами</t>
  </si>
  <si>
    <t>булочное</t>
  </si>
  <si>
    <t>Пюре картофельное</t>
  </si>
  <si>
    <t>Кофейный напиток из цикория с молоком</t>
  </si>
  <si>
    <t>сладкое</t>
  </si>
  <si>
    <t>Гуляш из мяса говядины</t>
  </si>
  <si>
    <t>Напиток из кураги</t>
  </si>
  <si>
    <t>Чай с молоком</t>
  </si>
  <si>
    <t>Мандарины</t>
  </si>
  <si>
    <t>Напиток из плодов шиповника</t>
  </si>
  <si>
    <t>Чай с лимоном</t>
  </si>
  <si>
    <t>Борщ с капустой, картофелем и сметаной с мясом говядины</t>
  </si>
  <si>
    <t>Картофель отварной</t>
  </si>
  <si>
    <t>Компот из свежих яблок</t>
  </si>
  <si>
    <t>Каша рисовая молочная вязкая с маслом сливочным</t>
  </si>
  <si>
    <t>Салат из свеклы</t>
  </si>
  <si>
    <t>Рассольник ленинградский со сметаной с мясом говядины</t>
  </si>
  <si>
    <t>Компот из смеси сухофруктов</t>
  </si>
  <si>
    <t>Плюшка Московская</t>
  </si>
  <si>
    <t>Суп картофельный с бобовыми с мясом говядины</t>
  </si>
  <si>
    <t>Фрикасе из мяса птицы со сметанным соусом</t>
  </si>
  <si>
    <t>Напиток с витаминами "Витошка" для детей дошкольного и школьного возраста</t>
  </si>
  <si>
    <t>Печень тушенная с овощами</t>
  </si>
  <si>
    <t>Кофейный напиток с молоком</t>
  </si>
  <si>
    <t>Бананы</t>
  </si>
  <si>
    <t>Суп из овощей с фрикадельками мясными</t>
  </si>
  <si>
    <t>Напиток Ягодка</t>
  </si>
  <si>
    <t>сыр</t>
  </si>
  <si>
    <t>Салат из белокочанной капусты с моркоиью и горошком Витаминный</t>
  </si>
  <si>
    <t>плов из птицы</t>
  </si>
  <si>
    <t>60</t>
  </si>
  <si>
    <t>200</t>
  </si>
  <si>
    <t>40</t>
  </si>
  <si>
    <t>150</t>
  </si>
  <si>
    <t>Рыжик</t>
  </si>
  <si>
    <t>Суп с вермишелью и мясом кур</t>
  </si>
  <si>
    <t>Котлета по - домашнему</t>
  </si>
  <si>
    <t>каша гречневая рассыпчатая</t>
  </si>
  <si>
    <t>1039/1052</t>
  </si>
  <si>
    <t>80</t>
  </si>
  <si>
    <t>30</t>
  </si>
  <si>
    <t>запеканка творожная</t>
  </si>
  <si>
    <t>Молоко сгущенное</t>
  </si>
  <si>
    <t>Бутерброд с маслом сливочным</t>
  </si>
  <si>
    <t>соус</t>
  </si>
  <si>
    <t>120</t>
  </si>
  <si>
    <t>Салат из отварной свеклы с сыром</t>
  </si>
  <si>
    <t>Суп из овощей и мясом говядины</t>
  </si>
  <si>
    <t>Каша пшенная рассыпчатая</t>
  </si>
  <si>
    <t>Птица тушенная в сметанном соусе</t>
  </si>
  <si>
    <t>1165/1053</t>
  </si>
  <si>
    <t>Котлета рыбная Любительская</t>
  </si>
  <si>
    <t>Макаронные изделия отварные с маслом</t>
  </si>
  <si>
    <t>вафли</t>
  </si>
  <si>
    <t>хлеб рж</t>
  </si>
  <si>
    <t>Огурцы консервированные</t>
  </si>
  <si>
    <t>Жаркое по домашнемй (говядина)</t>
  </si>
  <si>
    <t>50</t>
  </si>
  <si>
    <t>8,12/1 053</t>
  </si>
  <si>
    <t>Борщ с капустой, картофелем и сметаной и сметаной и мясом говядины</t>
  </si>
  <si>
    <t>Омлет запеченный или паровой</t>
  </si>
  <si>
    <t>огурцы свежие порционно</t>
  </si>
  <si>
    <t>Салат из отварного картофеля, моркови с репчатым луком, соленым огурцом, горошком и растительным маслом. Степной</t>
  </si>
  <si>
    <t>124,12/1053</t>
  </si>
  <si>
    <t>Каша рисовая молочная жидкая с маслом сливочным</t>
  </si>
  <si>
    <t>Бутерброд с сыром</t>
  </si>
  <si>
    <t>мандарины</t>
  </si>
  <si>
    <t>Кукуруза консервированная</t>
  </si>
  <si>
    <t>812/139,04</t>
  </si>
  <si>
    <t>Суп картофельный с горохом и гренками из пшеничного хлеба</t>
  </si>
  <si>
    <t>Макаронные изделтя отварные с маслом</t>
  </si>
  <si>
    <t>1030/1053</t>
  </si>
  <si>
    <t>гуляш из мяса говядины</t>
  </si>
  <si>
    <t>макаронные изделия отварные с маслом</t>
  </si>
  <si>
    <t>Рис припущенный с овощами</t>
  </si>
  <si>
    <t>139/1053</t>
  </si>
  <si>
    <t>Напиток цитрусовый</t>
  </si>
  <si>
    <t>Тефтельки мясные с луком и соусом красным</t>
  </si>
  <si>
    <t>Хлебпшеничный</t>
  </si>
  <si>
    <t>Салат из отварного картофеля, моркови с луком с маслом растительным</t>
  </si>
  <si>
    <t>124/1053</t>
  </si>
  <si>
    <t>Плов из мяса</t>
  </si>
  <si>
    <t>Омлет с сыром</t>
  </si>
  <si>
    <t>1157/1</t>
  </si>
  <si>
    <t>Пудинг творожно - манный</t>
  </si>
  <si>
    <t>Батон</t>
  </si>
  <si>
    <t>Салат из белокочанной капусты со свеклой и мрковью</t>
  </si>
  <si>
    <t>1165/112</t>
  </si>
  <si>
    <t>Птица в соусе с томатом</t>
  </si>
  <si>
    <t>Каша ячневая безмолочная с маслом сливочным</t>
  </si>
  <si>
    <t>Печенье сахарное (ДОУ Н.Тагил)</t>
  </si>
  <si>
    <t>Хлеб, мучные изделия</t>
  </si>
  <si>
    <t>МБОУ "СОШ № 7"</t>
  </si>
  <si>
    <t>Куанышев Е.О.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</si>
</sst>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3" fontId="2" fillId="2" borderId="15" xfId="0" applyNumberFormat="1" applyFont="1" applyFill="1" applyBorder="1" applyAlignment="1" applyProtection="1">
      <alignment horizontal="center" vertical="top" wrapText="1"/>
      <protection locked="0"/>
    </xf>
    <xf numFmtId="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2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80" zoomScaleNormal="80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4" t="s">
        <v>140</v>
      </c>
      <c r="D1" s="95"/>
      <c r="E1" s="95"/>
      <c r="F1" s="12" t="s">
        <v>16</v>
      </c>
      <c r="G1" s="2" t="s">
        <v>17</v>
      </c>
      <c r="H1" s="96" t="s">
        <v>39</v>
      </c>
      <c r="I1" s="96"/>
      <c r="J1" s="96"/>
      <c r="K1" s="96"/>
    </row>
    <row r="2" spans="1:12" ht="18" x14ac:dyDescent="0.2">
      <c r="A2" s="35" t="s">
        <v>6</v>
      </c>
      <c r="C2" s="2"/>
      <c r="G2" s="2" t="s">
        <v>18</v>
      </c>
      <c r="H2" s="96" t="s">
        <v>141</v>
      </c>
      <c r="I2" s="96"/>
      <c r="J2" s="96"/>
      <c r="K2" s="9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112</v>
      </c>
      <c r="F6" s="40">
        <v>180</v>
      </c>
      <c r="G6" s="54">
        <v>5.0599999999999996</v>
      </c>
      <c r="H6" s="54">
        <v>6</v>
      </c>
      <c r="I6" s="54">
        <v>28.52</v>
      </c>
      <c r="J6" s="40">
        <v>203.1</v>
      </c>
      <c r="K6" s="51">
        <v>235.05</v>
      </c>
      <c r="L6" s="40">
        <v>90.78</v>
      </c>
    </row>
    <row r="7" spans="1:12" ht="15" x14ac:dyDescent="0.25">
      <c r="A7" s="23"/>
      <c r="B7" s="15"/>
      <c r="C7" s="11"/>
      <c r="D7" s="6" t="s">
        <v>75</v>
      </c>
      <c r="E7" s="42" t="s">
        <v>113</v>
      </c>
      <c r="F7" s="43">
        <v>50</v>
      </c>
      <c r="G7" s="55">
        <v>6.32</v>
      </c>
      <c r="H7" s="55">
        <v>6</v>
      </c>
      <c r="I7" s="55">
        <v>17.14</v>
      </c>
      <c r="J7" s="43">
        <v>147.80000000000001</v>
      </c>
      <c r="K7" s="44">
        <v>810</v>
      </c>
      <c r="L7" s="43">
        <v>21.04</v>
      </c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55">
        <v>7.87</v>
      </c>
      <c r="H8" s="55">
        <v>7</v>
      </c>
      <c r="I8" s="55">
        <v>20.079999999999998</v>
      </c>
      <c r="J8" s="43">
        <v>190</v>
      </c>
      <c r="K8" s="44">
        <v>919</v>
      </c>
      <c r="L8" s="43">
        <v>18.3</v>
      </c>
    </row>
    <row r="9" spans="1:12" ht="15" x14ac:dyDescent="0.25">
      <c r="A9" s="23"/>
      <c r="B9" s="15"/>
      <c r="C9" s="11"/>
      <c r="D9" s="7" t="s">
        <v>23</v>
      </c>
      <c r="E9" s="42"/>
      <c r="F9" s="43"/>
      <c r="G9" s="55"/>
      <c r="H9" s="55"/>
      <c r="I9" s="55"/>
      <c r="J9" s="43"/>
      <c r="K9" s="44"/>
      <c r="L9" s="43">
        <v>6.15</v>
      </c>
    </row>
    <row r="10" spans="1:12" ht="15" x14ac:dyDescent="0.25">
      <c r="A10" s="23"/>
      <c r="B10" s="15"/>
      <c r="C10" s="11"/>
      <c r="D10" s="7" t="s">
        <v>24</v>
      </c>
      <c r="E10" s="42" t="s">
        <v>114</v>
      </c>
      <c r="F10" s="43">
        <v>120</v>
      </c>
      <c r="G10" s="55">
        <v>0.96</v>
      </c>
      <c r="H10" s="55">
        <v>0</v>
      </c>
      <c r="I10" s="55">
        <v>9</v>
      </c>
      <c r="J10" s="43">
        <v>45.6</v>
      </c>
      <c r="K10" s="44">
        <v>975</v>
      </c>
      <c r="L10" s="43">
        <v>34.67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20.21</v>
      </c>
      <c r="H13" s="19">
        <f t="shared" si="0"/>
        <v>19</v>
      </c>
      <c r="I13" s="19">
        <f t="shared" si="0"/>
        <v>74.739999999999995</v>
      </c>
      <c r="J13" s="19">
        <f t="shared" si="0"/>
        <v>586.5</v>
      </c>
      <c r="K13" s="25"/>
      <c r="L13" s="19">
        <f t="shared" ref="L13" si="1">SUM(L6:L12)</f>
        <v>170.94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115</v>
      </c>
      <c r="F14" s="43">
        <v>80</v>
      </c>
      <c r="G14" s="56">
        <v>1.64</v>
      </c>
      <c r="H14" s="56">
        <v>3</v>
      </c>
      <c r="I14" s="56">
        <v>8.64</v>
      </c>
      <c r="J14" s="43">
        <v>196.2</v>
      </c>
      <c r="K14" s="44" t="s">
        <v>116</v>
      </c>
      <c r="L14" s="43">
        <v>43.77</v>
      </c>
    </row>
    <row r="15" spans="1:12" ht="25.5" x14ac:dyDescent="0.25">
      <c r="A15" s="23"/>
      <c r="B15" s="15"/>
      <c r="C15" s="11"/>
      <c r="D15" s="7" t="s">
        <v>27</v>
      </c>
      <c r="E15" s="42" t="s">
        <v>117</v>
      </c>
      <c r="F15" s="43">
        <v>200</v>
      </c>
      <c r="G15" s="56">
        <v>6.64</v>
      </c>
      <c r="H15" s="56">
        <v>4</v>
      </c>
      <c r="I15" s="56">
        <v>28.85</v>
      </c>
      <c r="J15" s="43">
        <v>125</v>
      </c>
      <c r="K15" s="44">
        <v>139.04</v>
      </c>
      <c r="L15" s="43">
        <v>24.83</v>
      </c>
    </row>
    <row r="16" spans="1:12" ht="15" x14ac:dyDescent="0.25">
      <c r="A16" s="23"/>
      <c r="B16" s="15"/>
      <c r="C16" s="11"/>
      <c r="D16" s="7" t="s">
        <v>28</v>
      </c>
      <c r="E16" s="42" t="s">
        <v>53</v>
      </c>
      <c r="F16" s="43">
        <v>90</v>
      </c>
      <c r="G16" s="56">
        <v>5.5</v>
      </c>
      <c r="H16" s="56">
        <v>11</v>
      </c>
      <c r="I16" s="56">
        <v>3.46</v>
      </c>
      <c r="J16" s="43">
        <v>131.33000000000001</v>
      </c>
      <c r="K16" s="52">
        <v>437</v>
      </c>
      <c r="L16" s="43">
        <v>93.59</v>
      </c>
    </row>
    <row r="17" spans="1:12" ht="15" x14ac:dyDescent="0.25">
      <c r="A17" s="23"/>
      <c r="B17" s="15"/>
      <c r="C17" s="11"/>
      <c r="D17" s="7" t="s">
        <v>29</v>
      </c>
      <c r="E17" s="42" t="s">
        <v>118</v>
      </c>
      <c r="F17" s="43">
        <v>150</v>
      </c>
      <c r="G17" s="56">
        <v>6.34</v>
      </c>
      <c r="H17" s="56">
        <v>4</v>
      </c>
      <c r="I17" s="56">
        <v>32.57</v>
      </c>
      <c r="J17" s="43">
        <v>171.5</v>
      </c>
      <c r="K17" s="44">
        <v>516</v>
      </c>
      <c r="L17" s="43">
        <v>48.32</v>
      </c>
    </row>
    <row r="18" spans="1:12" ht="15" x14ac:dyDescent="0.25">
      <c r="A18" s="23"/>
      <c r="B18" s="15"/>
      <c r="C18" s="11"/>
      <c r="D18" s="7" t="s">
        <v>30</v>
      </c>
      <c r="E18" s="42" t="s">
        <v>42</v>
      </c>
      <c r="F18" s="43">
        <v>200</v>
      </c>
      <c r="G18" s="56">
        <v>1</v>
      </c>
      <c r="H18" s="56">
        <v>0</v>
      </c>
      <c r="I18" s="56">
        <v>20.2</v>
      </c>
      <c r="J18" s="43">
        <v>84.8</v>
      </c>
      <c r="K18" s="44">
        <v>10.29</v>
      </c>
      <c r="L18" s="43">
        <v>32.71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40</v>
      </c>
      <c r="G19" s="56">
        <v>4.28</v>
      </c>
      <c r="H19" s="56">
        <v>2</v>
      </c>
      <c r="I19" s="56">
        <v>21.4</v>
      </c>
      <c r="J19" s="43">
        <v>113.6</v>
      </c>
      <c r="K19" s="44">
        <v>897</v>
      </c>
      <c r="L19" s="43">
        <v>8.8000000000000007</v>
      </c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20</v>
      </c>
      <c r="G20" s="56">
        <v>1.7</v>
      </c>
      <c r="H20" s="56">
        <v>1</v>
      </c>
      <c r="I20" s="56">
        <v>9.6999999999999993</v>
      </c>
      <c r="J20" s="43">
        <v>57.8</v>
      </c>
      <c r="K20" s="53">
        <v>1148</v>
      </c>
      <c r="L20" s="43">
        <v>4.4000000000000004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27.099999999999998</v>
      </c>
      <c r="H23" s="19">
        <f t="shared" si="2"/>
        <v>25</v>
      </c>
      <c r="I23" s="19">
        <f t="shared" si="2"/>
        <v>124.82000000000001</v>
      </c>
      <c r="J23" s="19">
        <f t="shared" si="2"/>
        <v>880.2299999999999</v>
      </c>
      <c r="K23" s="25"/>
      <c r="L23" s="19">
        <f t="shared" ref="L23" si="3">SUM(L14:L22)</f>
        <v>256.42</v>
      </c>
    </row>
    <row r="24" spans="1:12" ht="15.75" thickBot="1" x14ac:dyDescent="0.25">
      <c r="A24" s="29">
        <f>A6</f>
        <v>1</v>
      </c>
      <c r="B24" s="30">
        <f>B6</f>
        <v>1</v>
      </c>
      <c r="C24" s="91" t="s">
        <v>4</v>
      </c>
      <c r="D24" s="92"/>
      <c r="E24" s="31"/>
      <c r="F24" s="32">
        <f>F13+F23</f>
        <v>1330</v>
      </c>
      <c r="G24" s="32">
        <f t="shared" ref="G24:J24" si="4">G13+G23</f>
        <v>47.31</v>
      </c>
      <c r="H24" s="32">
        <f t="shared" si="4"/>
        <v>44</v>
      </c>
      <c r="I24" s="32">
        <f t="shared" si="4"/>
        <v>199.56</v>
      </c>
      <c r="J24" s="32">
        <f t="shared" si="4"/>
        <v>1466.73</v>
      </c>
      <c r="K24" s="32"/>
      <c r="L24" s="32">
        <f t="shared" ref="L24" si="5">L13+L23</f>
        <v>427.36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108</v>
      </c>
      <c r="F25" s="40">
        <v>150</v>
      </c>
      <c r="G25" s="57">
        <v>15.16</v>
      </c>
      <c r="H25" s="57">
        <v>17</v>
      </c>
      <c r="I25" s="57">
        <v>3.85</v>
      </c>
      <c r="J25" s="40">
        <v>228.6</v>
      </c>
      <c r="K25" s="41">
        <v>891.09</v>
      </c>
      <c r="L25" s="40">
        <v>86.62</v>
      </c>
    </row>
    <row r="26" spans="1:12" ht="15" x14ac:dyDescent="0.25">
      <c r="A26" s="14"/>
      <c r="B26" s="15"/>
      <c r="C26" s="11"/>
      <c r="D26" s="6" t="s">
        <v>26</v>
      </c>
      <c r="E26" s="42" t="s">
        <v>109</v>
      </c>
      <c r="F26" s="43">
        <v>30</v>
      </c>
      <c r="G26" s="58">
        <v>0.24</v>
      </c>
      <c r="H26" s="58"/>
      <c r="I26" s="58">
        <v>0.84</v>
      </c>
      <c r="J26" s="43">
        <v>4.5</v>
      </c>
      <c r="K26" s="44">
        <v>836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45</v>
      </c>
      <c r="F27" s="43">
        <v>200</v>
      </c>
      <c r="G27" s="58">
        <v>0</v>
      </c>
      <c r="H27" s="58">
        <v>0</v>
      </c>
      <c r="I27" s="58">
        <v>16</v>
      </c>
      <c r="J27" s="43">
        <v>63.8</v>
      </c>
      <c r="K27" s="53">
        <v>1188</v>
      </c>
      <c r="L27" s="43">
        <v>5.43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58">
        <v>3.21</v>
      </c>
      <c r="H28" s="58">
        <v>1</v>
      </c>
      <c r="I28" s="58">
        <v>16.05</v>
      </c>
      <c r="J28" s="43">
        <v>85.2</v>
      </c>
      <c r="K28" s="44">
        <v>897</v>
      </c>
      <c r="L28" s="43">
        <v>6.09</v>
      </c>
    </row>
    <row r="29" spans="1:12" ht="15" x14ac:dyDescent="0.25">
      <c r="A29" s="14"/>
      <c r="B29" s="15"/>
      <c r="C29" s="11"/>
      <c r="D29" s="7" t="s">
        <v>24</v>
      </c>
      <c r="E29" s="42" t="s">
        <v>46</v>
      </c>
      <c r="F29" s="43">
        <v>150</v>
      </c>
      <c r="G29" s="58">
        <v>0.6</v>
      </c>
      <c r="H29" s="58">
        <v>1</v>
      </c>
      <c r="I29" s="58">
        <v>14.7</v>
      </c>
      <c r="J29" s="43">
        <v>110</v>
      </c>
      <c r="K29" s="44">
        <v>976</v>
      </c>
      <c r="L29" s="43">
        <v>50.12</v>
      </c>
    </row>
    <row r="30" spans="1:12" ht="15" x14ac:dyDescent="0.25">
      <c r="A30" s="14"/>
      <c r="B30" s="15"/>
      <c r="C30" s="11"/>
      <c r="D30" s="6"/>
      <c r="E30" s="42"/>
      <c r="F30" s="43"/>
      <c r="G30" s="58"/>
      <c r="H30" s="58"/>
      <c r="I30" s="58"/>
      <c r="J30" s="43"/>
      <c r="K30" s="44"/>
      <c r="L30" s="43">
        <v>22.68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19.21</v>
      </c>
      <c r="H32" s="19">
        <f t="shared" ref="H32" si="7">SUM(H25:H31)</f>
        <v>19</v>
      </c>
      <c r="I32" s="19">
        <f t="shared" ref="I32" si="8">SUM(I25:I31)</f>
        <v>51.44</v>
      </c>
      <c r="J32" s="19">
        <f t="shared" ref="J32:L32" si="9">SUM(J25:J31)</f>
        <v>492.09999999999997</v>
      </c>
      <c r="K32" s="25"/>
      <c r="L32" s="19">
        <f t="shared" si="9"/>
        <v>170.94000000000003</v>
      </c>
    </row>
    <row r="33" spans="1:12" ht="38.2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110</v>
      </c>
      <c r="F33" s="43">
        <v>60</v>
      </c>
      <c r="G33" s="59">
        <v>0.76</v>
      </c>
      <c r="H33" s="59">
        <v>9</v>
      </c>
      <c r="I33" s="59">
        <v>4.47</v>
      </c>
      <c r="J33" s="43">
        <v>102</v>
      </c>
      <c r="K33" s="44">
        <v>25</v>
      </c>
      <c r="L33" s="43">
        <v>25.91</v>
      </c>
    </row>
    <row r="34" spans="1:12" ht="25.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59">
        <v>6.02</v>
      </c>
      <c r="H34" s="59">
        <v>8</v>
      </c>
      <c r="I34" s="59">
        <v>7.36</v>
      </c>
      <c r="J34" s="43">
        <v>162.4</v>
      </c>
      <c r="K34" s="44" t="s">
        <v>111</v>
      </c>
      <c r="L34" s="43">
        <v>41.15</v>
      </c>
    </row>
    <row r="35" spans="1:12" ht="15" x14ac:dyDescent="0.25">
      <c r="A35" s="14"/>
      <c r="B35" s="15"/>
      <c r="C35" s="11"/>
      <c r="D35" s="7" t="s">
        <v>28</v>
      </c>
      <c r="E35" s="42" t="s">
        <v>48</v>
      </c>
      <c r="F35" s="43">
        <v>100</v>
      </c>
      <c r="G35" s="59">
        <v>13.93</v>
      </c>
      <c r="H35" s="59">
        <v>6</v>
      </c>
      <c r="I35" s="59">
        <v>33.29</v>
      </c>
      <c r="J35" s="43">
        <v>131.63</v>
      </c>
      <c r="K35" s="52">
        <v>1070.01</v>
      </c>
      <c r="L35" s="43">
        <v>119.91</v>
      </c>
    </row>
    <row r="36" spans="1:12" ht="15" x14ac:dyDescent="0.25">
      <c r="A36" s="14"/>
      <c r="B36" s="15"/>
      <c r="C36" s="11"/>
      <c r="D36" s="7" t="s">
        <v>29</v>
      </c>
      <c r="E36" s="42" t="s">
        <v>60</v>
      </c>
      <c r="F36" s="43">
        <v>150</v>
      </c>
      <c r="G36" s="59">
        <v>0.45</v>
      </c>
      <c r="H36" s="59">
        <v>1</v>
      </c>
      <c r="I36" s="59">
        <v>3.64</v>
      </c>
      <c r="J36" s="43">
        <v>224.7</v>
      </c>
      <c r="K36" s="44">
        <v>518</v>
      </c>
      <c r="L36" s="43">
        <v>22.38</v>
      </c>
    </row>
    <row r="37" spans="1:12" ht="25.5" x14ac:dyDescent="0.25">
      <c r="A37" s="14"/>
      <c r="B37" s="15"/>
      <c r="C37" s="11"/>
      <c r="D37" s="7" t="s">
        <v>30</v>
      </c>
      <c r="E37" s="42" t="s">
        <v>69</v>
      </c>
      <c r="F37" s="43">
        <v>200</v>
      </c>
      <c r="G37" s="59">
        <v>0</v>
      </c>
      <c r="H37" s="59">
        <v>0</v>
      </c>
      <c r="I37" s="59">
        <v>19</v>
      </c>
      <c r="J37" s="43">
        <v>80</v>
      </c>
      <c r="K37" s="44">
        <v>706.03</v>
      </c>
      <c r="L37" s="43">
        <v>33.85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30</v>
      </c>
      <c r="G38" s="59">
        <v>3.21</v>
      </c>
      <c r="H38" s="59">
        <v>1</v>
      </c>
      <c r="I38" s="59">
        <v>16.05</v>
      </c>
      <c r="J38" s="43">
        <v>85.2</v>
      </c>
      <c r="K38" s="44">
        <v>897</v>
      </c>
      <c r="L38" s="43">
        <v>6.61</v>
      </c>
    </row>
    <row r="39" spans="1:12" ht="15" x14ac:dyDescent="0.25">
      <c r="A39" s="14"/>
      <c r="B39" s="15"/>
      <c r="C39" s="11"/>
      <c r="D39" s="7" t="s">
        <v>32</v>
      </c>
      <c r="E39" s="42" t="s">
        <v>44</v>
      </c>
      <c r="F39" s="43">
        <v>30</v>
      </c>
      <c r="G39" s="59">
        <v>2.5499999999999998</v>
      </c>
      <c r="H39" s="59">
        <v>1</v>
      </c>
      <c r="I39" s="59">
        <v>14.55</v>
      </c>
      <c r="J39" s="43">
        <v>77.7</v>
      </c>
      <c r="K39" s="53">
        <v>1148</v>
      </c>
      <c r="L39" s="43">
        <v>6.61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26.92</v>
      </c>
      <c r="H42" s="19">
        <f t="shared" ref="H42" si="11">SUM(H33:H41)</f>
        <v>26</v>
      </c>
      <c r="I42" s="19">
        <f t="shared" ref="I42" si="12">SUM(I33:I41)</f>
        <v>98.359999999999985</v>
      </c>
      <c r="J42" s="19">
        <f t="shared" ref="J42:L42" si="13">SUM(J33:J41)</f>
        <v>863.63000000000011</v>
      </c>
      <c r="K42" s="25"/>
      <c r="L42" s="19">
        <f t="shared" si="13"/>
        <v>256.42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1" t="s">
        <v>4</v>
      </c>
      <c r="D43" s="92"/>
      <c r="E43" s="31"/>
      <c r="F43" s="32">
        <f>F32+F42</f>
        <v>1330</v>
      </c>
      <c r="G43" s="32">
        <f t="shared" ref="G43" si="14">G32+G42</f>
        <v>46.13</v>
      </c>
      <c r="H43" s="32">
        <f t="shared" ref="H43" si="15">H32+H42</f>
        <v>45</v>
      </c>
      <c r="I43" s="32">
        <f t="shared" ref="I43" si="16">I32+I42</f>
        <v>149.79999999999998</v>
      </c>
      <c r="J43" s="32">
        <f t="shared" ref="J43:L43" si="17">J32+J42</f>
        <v>1355.73</v>
      </c>
      <c r="K43" s="32"/>
      <c r="L43" s="32">
        <f t="shared" si="17"/>
        <v>427.36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99</v>
      </c>
      <c r="F44" s="40">
        <v>90</v>
      </c>
      <c r="G44" s="60">
        <v>6.41</v>
      </c>
      <c r="H44" s="60">
        <v>8</v>
      </c>
      <c r="I44" s="60">
        <v>3.66</v>
      </c>
      <c r="J44" s="40">
        <v>123</v>
      </c>
      <c r="K44" s="51">
        <v>1127</v>
      </c>
      <c r="L44" s="40">
        <v>106.03</v>
      </c>
    </row>
    <row r="45" spans="1:12" ht="15" x14ac:dyDescent="0.25">
      <c r="A45" s="23"/>
      <c r="B45" s="15"/>
      <c r="C45" s="11"/>
      <c r="D45" s="6" t="s">
        <v>29</v>
      </c>
      <c r="E45" s="42" t="s">
        <v>100</v>
      </c>
      <c r="F45" s="43">
        <v>150</v>
      </c>
      <c r="G45" s="61">
        <v>6.34</v>
      </c>
      <c r="H45" s="61">
        <v>4</v>
      </c>
      <c r="I45" s="61">
        <v>32.57</v>
      </c>
      <c r="J45" s="43">
        <v>171.5</v>
      </c>
      <c r="K45" s="44">
        <v>516</v>
      </c>
      <c r="L45" s="43">
        <v>27.86</v>
      </c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61">
        <v>2.25</v>
      </c>
      <c r="H46" s="61">
        <v>2</v>
      </c>
      <c r="I46" s="61">
        <v>10.25</v>
      </c>
      <c r="J46" s="43">
        <v>70.2</v>
      </c>
      <c r="K46" s="53">
        <v>1324</v>
      </c>
      <c r="L46" s="43">
        <v>16.52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20</v>
      </c>
      <c r="G47" s="61">
        <v>2.14</v>
      </c>
      <c r="H47" s="61">
        <v>1</v>
      </c>
      <c r="I47" s="61">
        <v>10.7</v>
      </c>
      <c r="J47" s="43">
        <v>56.8</v>
      </c>
      <c r="K47" s="44">
        <v>897</v>
      </c>
      <c r="L47" s="43">
        <v>6.12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61"/>
      <c r="H48" s="61"/>
      <c r="I48" s="61"/>
      <c r="J48" s="43"/>
      <c r="K48" s="44"/>
      <c r="L48" s="43"/>
    </row>
    <row r="49" spans="1:12" ht="15" x14ac:dyDescent="0.25">
      <c r="A49" s="23"/>
      <c r="B49" s="15"/>
      <c r="C49" s="11"/>
      <c r="D49" s="6" t="s">
        <v>102</v>
      </c>
      <c r="E49" s="42" t="s">
        <v>44</v>
      </c>
      <c r="F49" s="43">
        <v>20</v>
      </c>
      <c r="G49" s="61">
        <v>1.7</v>
      </c>
      <c r="H49" s="61">
        <v>1</v>
      </c>
      <c r="I49" s="61">
        <v>9.6999999999999993</v>
      </c>
      <c r="J49" s="43">
        <v>51.8</v>
      </c>
      <c r="K49" s="53">
        <v>1148</v>
      </c>
      <c r="L49" s="43">
        <v>14.41</v>
      </c>
    </row>
    <row r="50" spans="1:12" ht="15" x14ac:dyDescent="0.25">
      <c r="A50" s="23"/>
      <c r="B50" s="15"/>
      <c r="C50" s="11"/>
      <c r="D50" s="6" t="s">
        <v>52</v>
      </c>
      <c r="E50" s="42" t="s">
        <v>101</v>
      </c>
      <c r="F50" s="86">
        <v>40</v>
      </c>
      <c r="G50" s="86">
        <v>2.96</v>
      </c>
      <c r="H50" s="86">
        <v>3</v>
      </c>
      <c r="I50" s="86">
        <v>14.84</v>
      </c>
      <c r="J50" s="86">
        <v>109.5</v>
      </c>
      <c r="K50" s="53">
        <v>1140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21.8</v>
      </c>
      <c r="H51" s="19">
        <f t="shared" ref="H51" si="19">SUM(H44:H50)</f>
        <v>19</v>
      </c>
      <c r="I51" s="19">
        <f t="shared" ref="I51" si="20">SUM(I44:I50)</f>
        <v>81.720000000000013</v>
      </c>
      <c r="J51" s="19">
        <f t="shared" ref="J51:L51" si="21">SUM(J44:J50)</f>
        <v>582.79999999999995</v>
      </c>
      <c r="K51" s="25"/>
      <c r="L51" s="19">
        <f t="shared" si="21"/>
        <v>170.94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103</v>
      </c>
      <c r="F52" s="43" t="s">
        <v>87</v>
      </c>
      <c r="G52" s="62">
        <v>0.54</v>
      </c>
      <c r="H52" s="62">
        <v>0</v>
      </c>
      <c r="I52" s="62">
        <v>1.36</v>
      </c>
      <c r="J52" s="43">
        <v>10.4</v>
      </c>
      <c r="K52" s="44" t="s">
        <v>106</v>
      </c>
      <c r="L52" s="43">
        <v>41.7</v>
      </c>
    </row>
    <row r="53" spans="1:12" ht="25.5" x14ac:dyDescent="0.25">
      <c r="A53" s="23"/>
      <c r="B53" s="15"/>
      <c r="C53" s="11"/>
      <c r="D53" s="7" t="s">
        <v>27</v>
      </c>
      <c r="E53" s="42" t="s">
        <v>107</v>
      </c>
      <c r="F53" s="43">
        <v>200</v>
      </c>
      <c r="G53" s="62">
        <v>6.02</v>
      </c>
      <c r="H53" s="62">
        <v>9</v>
      </c>
      <c r="I53" s="62">
        <v>10.94</v>
      </c>
      <c r="J53" s="43">
        <v>152.19999999999999</v>
      </c>
      <c r="K53" s="53">
        <v>1021</v>
      </c>
      <c r="L53" s="43">
        <v>54.66</v>
      </c>
    </row>
    <row r="54" spans="1:12" ht="15" x14ac:dyDescent="0.25">
      <c r="A54" s="23"/>
      <c r="B54" s="15"/>
      <c r="C54" s="11"/>
      <c r="D54" s="7" t="s">
        <v>28</v>
      </c>
      <c r="E54" s="42" t="s">
        <v>104</v>
      </c>
      <c r="F54" s="43" t="s">
        <v>79</v>
      </c>
      <c r="G54" s="62">
        <v>10.32</v>
      </c>
      <c r="H54" s="62">
        <v>7</v>
      </c>
      <c r="I54" s="62">
        <v>22.2</v>
      </c>
      <c r="J54" s="43">
        <v>292.10000000000002</v>
      </c>
      <c r="K54" s="44">
        <v>1633.97</v>
      </c>
      <c r="L54" s="43">
        <v>94.8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62"/>
      <c r="H55" s="62"/>
      <c r="I55" s="62"/>
      <c r="J55" s="43"/>
      <c r="K55" s="44"/>
      <c r="L55" s="43">
        <v>26.19</v>
      </c>
    </row>
    <row r="56" spans="1:12" ht="15" x14ac:dyDescent="0.25">
      <c r="A56" s="23"/>
      <c r="B56" s="15"/>
      <c r="C56" s="11"/>
      <c r="D56" s="7" t="s">
        <v>30</v>
      </c>
      <c r="E56" s="42" t="s">
        <v>54</v>
      </c>
      <c r="F56" s="43" t="s">
        <v>79</v>
      </c>
      <c r="G56" s="62">
        <v>0.5</v>
      </c>
      <c r="H56" s="62">
        <v>0</v>
      </c>
      <c r="I56" s="62">
        <v>13.97</v>
      </c>
      <c r="J56" s="43">
        <v>58.9</v>
      </c>
      <c r="K56" s="44">
        <v>704</v>
      </c>
      <c r="L56" s="43">
        <v>19.7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 t="s">
        <v>105</v>
      </c>
      <c r="G57" s="62">
        <v>5.35</v>
      </c>
      <c r="H57" s="62">
        <v>2</v>
      </c>
      <c r="I57" s="62">
        <v>26.75</v>
      </c>
      <c r="J57" s="43">
        <v>142</v>
      </c>
      <c r="K57" s="44">
        <v>897</v>
      </c>
      <c r="L57" s="43">
        <v>12.11</v>
      </c>
    </row>
    <row r="58" spans="1:12" ht="15" x14ac:dyDescent="0.25">
      <c r="A58" s="23"/>
      <c r="B58" s="15"/>
      <c r="C58" s="11"/>
      <c r="D58" s="7" t="s">
        <v>32</v>
      </c>
      <c r="E58" s="42" t="s">
        <v>44</v>
      </c>
      <c r="F58" s="43" t="s">
        <v>88</v>
      </c>
      <c r="G58" s="62">
        <v>2.5499999999999998</v>
      </c>
      <c r="H58" s="62">
        <v>1</v>
      </c>
      <c r="I58" s="62">
        <v>14.55</v>
      </c>
      <c r="J58" s="43">
        <v>77.7</v>
      </c>
      <c r="K58" s="53">
        <v>1148</v>
      </c>
      <c r="L58" s="43">
        <v>7.26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200</v>
      </c>
      <c r="G61" s="19">
        <f t="shared" ref="G61" si="22">SUM(G52:G60)</f>
        <v>25.279999999999998</v>
      </c>
      <c r="H61" s="19">
        <f t="shared" ref="H61" si="23">SUM(H52:H60)</f>
        <v>19</v>
      </c>
      <c r="I61" s="19">
        <f t="shared" ref="I61" si="24">SUM(I52:I60)</f>
        <v>89.77</v>
      </c>
      <c r="J61" s="19">
        <f t="shared" ref="J61:L61" si="25">SUM(J52:J60)</f>
        <v>733.30000000000007</v>
      </c>
      <c r="K61" s="25"/>
      <c r="L61" s="19">
        <f t="shared" si="25"/>
        <v>256.41999999999996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1" t="s">
        <v>4</v>
      </c>
      <c r="D62" s="92"/>
      <c r="E62" s="31"/>
      <c r="F62" s="32">
        <f>F51+F61</f>
        <v>720</v>
      </c>
      <c r="G62" s="32">
        <f t="shared" ref="G62" si="26">G51+G61</f>
        <v>47.08</v>
      </c>
      <c r="H62" s="32">
        <f t="shared" ref="H62" si="27">H51+H61</f>
        <v>38</v>
      </c>
      <c r="I62" s="32">
        <f t="shared" ref="I62" si="28">I51+I61</f>
        <v>171.49</v>
      </c>
      <c r="J62" s="32">
        <f t="shared" ref="J62:L62" si="29">J51+J61</f>
        <v>1316.1</v>
      </c>
      <c r="K62" s="32"/>
      <c r="L62" s="32">
        <f t="shared" si="29"/>
        <v>427.35999999999996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89</v>
      </c>
      <c r="F63" s="40" t="s">
        <v>81</v>
      </c>
      <c r="G63" s="63">
        <v>10.9</v>
      </c>
      <c r="H63" s="63">
        <v>6</v>
      </c>
      <c r="I63" s="63">
        <v>14.41</v>
      </c>
      <c r="J63" s="40">
        <v>202.6</v>
      </c>
      <c r="K63" s="41">
        <v>365</v>
      </c>
      <c r="L63" s="40">
        <v>106.55</v>
      </c>
    </row>
    <row r="64" spans="1:12" ht="15" x14ac:dyDescent="0.25">
      <c r="A64" s="23"/>
      <c r="B64" s="15"/>
      <c r="C64" s="11"/>
      <c r="D64" s="6" t="s">
        <v>92</v>
      </c>
      <c r="E64" s="42" t="s">
        <v>90</v>
      </c>
      <c r="F64" s="43" t="s">
        <v>88</v>
      </c>
      <c r="G64" s="64">
        <v>2.37</v>
      </c>
      <c r="H64" s="64">
        <v>3</v>
      </c>
      <c r="I64" s="64">
        <v>14.32</v>
      </c>
      <c r="J64" s="43">
        <v>96.3</v>
      </c>
      <c r="K64" s="44">
        <v>902</v>
      </c>
      <c r="L64" s="43">
        <v>11.85</v>
      </c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 t="s">
        <v>79</v>
      </c>
      <c r="G65" s="64">
        <v>1.36</v>
      </c>
      <c r="H65" s="64">
        <v>1</v>
      </c>
      <c r="I65" s="64">
        <v>16</v>
      </c>
      <c r="J65" s="43">
        <v>88.1</v>
      </c>
      <c r="K65" s="44">
        <v>854</v>
      </c>
      <c r="L65" s="43">
        <v>11.08</v>
      </c>
    </row>
    <row r="66" spans="1:12" ht="15" x14ac:dyDescent="0.25">
      <c r="A66" s="23"/>
      <c r="B66" s="15"/>
      <c r="C66" s="11"/>
      <c r="D66" s="7" t="s">
        <v>23</v>
      </c>
      <c r="E66" s="42" t="s">
        <v>91</v>
      </c>
      <c r="F66" s="43" t="s">
        <v>80</v>
      </c>
      <c r="G66" s="64">
        <v>2.11</v>
      </c>
      <c r="H66" s="64">
        <v>6</v>
      </c>
      <c r="I66" s="64">
        <v>10.88</v>
      </c>
      <c r="J66" s="43">
        <v>92</v>
      </c>
      <c r="K66" s="44">
        <v>808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56</v>
      </c>
      <c r="F67" s="43" t="s">
        <v>93</v>
      </c>
      <c r="G67" s="64">
        <v>0.96</v>
      </c>
      <c r="H67" s="64"/>
      <c r="I67" s="64">
        <v>9</v>
      </c>
      <c r="J67" s="43">
        <v>45.6</v>
      </c>
      <c r="K67" s="44">
        <v>975.02</v>
      </c>
      <c r="L67" s="43">
        <v>41.46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17.7</v>
      </c>
      <c r="H70" s="19">
        <f t="shared" ref="H70" si="31">SUM(H63:H69)</f>
        <v>16</v>
      </c>
      <c r="I70" s="19">
        <f t="shared" ref="I70" si="32">SUM(I63:I69)</f>
        <v>64.610000000000014</v>
      </c>
      <c r="J70" s="19">
        <f t="shared" ref="J70:L70" si="33">SUM(J63:J69)</f>
        <v>524.6</v>
      </c>
      <c r="K70" s="25"/>
      <c r="L70" s="19">
        <f t="shared" si="33"/>
        <v>170.94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94</v>
      </c>
      <c r="F71" s="43" t="s">
        <v>78</v>
      </c>
      <c r="G71" s="65">
        <v>3.05</v>
      </c>
      <c r="H71" s="65">
        <v>4</v>
      </c>
      <c r="I71" s="65">
        <v>4.0199999999999996</v>
      </c>
      <c r="J71" s="43">
        <v>62.3</v>
      </c>
      <c r="K71" s="44">
        <v>1157</v>
      </c>
      <c r="L71" s="43">
        <v>33.36</v>
      </c>
    </row>
    <row r="72" spans="1:12" ht="15" x14ac:dyDescent="0.25">
      <c r="A72" s="23"/>
      <c r="B72" s="15"/>
      <c r="C72" s="11"/>
      <c r="D72" s="7" t="s">
        <v>27</v>
      </c>
      <c r="E72" s="42" t="s">
        <v>95</v>
      </c>
      <c r="F72" s="43" t="s">
        <v>79</v>
      </c>
      <c r="G72" s="65">
        <v>6.03</v>
      </c>
      <c r="H72" s="65">
        <v>7</v>
      </c>
      <c r="I72" s="65">
        <v>8.94</v>
      </c>
      <c r="J72" s="43">
        <v>125</v>
      </c>
      <c r="K72" s="44" t="s">
        <v>98</v>
      </c>
      <c r="L72" s="43">
        <v>43.21</v>
      </c>
    </row>
    <row r="73" spans="1:12" ht="15" x14ac:dyDescent="0.25">
      <c r="A73" s="23"/>
      <c r="B73" s="15"/>
      <c r="C73" s="11"/>
      <c r="D73" s="7" t="s">
        <v>28</v>
      </c>
      <c r="E73" s="42" t="s">
        <v>97</v>
      </c>
      <c r="F73" s="43">
        <v>100</v>
      </c>
      <c r="G73" s="65">
        <v>3.96</v>
      </c>
      <c r="H73" s="65">
        <v>8</v>
      </c>
      <c r="I73" s="65">
        <v>1.81</v>
      </c>
      <c r="J73" s="43">
        <v>125.33</v>
      </c>
      <c r="K73" s="44">
        <v>1168</v>
      </c>
      <c r="L73" s="43">
        <v>150.63999999999999</v>
      </c>
    </row>
    <row r="74" spans="1:12" ht="15" x14ac:dyDescent="0.25">
      <c r="A74" s="23"/>
      <c r="B74" s="15"/>
      <c r="C74" s="11"/>
      <c r="D74" s="7" t="s">
        <v>29</v>
      </c>
      <c r="E74" s="42" t="s">
        <v>96</v>
      </c>
      <c r="F74" s="43">
        <v>150</v>
      </c>
      <c r="G74" s="86">
        <v>6.9</v>
      </c>
      <c r="H74" s="86">
        <v>2</v>
      </c>
      <c r="I74" s="86">
        <v>39.9</v>
      </c>
      <c r="J74" s="86">
        <v>205.2</v>
      </c>
      <c r="K74" s="44">
        <v>0.03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57</v>
      </c>
      <c r="F75" s="43" t="s">
        <v>79</v>
      </c>
      <c r="G75" s="65">
        <v>0.68</v>
      </c>
      <c r="H75" s="65"/>
      <c r="I75" s="65">
        <v>27.62</v>
      </c>
      <c r="J75" s="43">
        <v>128.6</v>
      </c>
      <c r="K75" s="44">
        <v>705</v>
      </c>
      <c r="L75" s="43">
        <v>15.43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 t="s">
        <v>80</v>
      </c>
      <c r="G76" s="65">
        <v>4.28</v>
      </c>
      <c r="H76" s="65">
        <v>2</v>
      </c>
      <c r="I76" s="65">
        <v>21.4</v>
      </c>
      <c r="J76" s="43">
        <v>113.6</v>
      </c>
      <c r="K76" s="44">
        <v>897</v>
      </c>
      <c r="L76" s="43">
        <v>6.89</v>
      </c>
    </row>
    <row r="77" spans="1:12" ht="15" x14ac:dyDescent="0.25">
      <c r="A77" s="23"/>
      <c r="B77" s="15"/>
      <c r="C77" s="11"/>
      <c r="D77" s="7" t="s">
        <v>32</v>
      </c>
      <c r="E77" s="42" t="s">
        <v>44</v>
      </c>
      <c r="F77" s="43" t="s">
        <v>80</v>
      </c>
      <c r="G77" s="65">
        <v>3.4</v>
      </c>
      <c r="H77" s="65">
        <v>1</v>
      </c>
      <c r="I77" s="65">
        <v>19.399999999999999</v>
      </c>
      <c r="J77" s="43">
        <v>103.6</v>
      </c>
      <c r="K77" s="44">
        <v>1148</v>
      </c>
      <c r="L77" s="43">
        <v>6.89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250</v>
      </c>
      <c r="G80" s="19">
        <f t="shared" ref="G80" si="34">SUM(G71:G79)</f>
        <v>28.299999999999997</v>
      </c>
      <c r="H80" s="19">
        <f t="shared" ref="H80" si="35">SUM(H71:H79)</f>
        <v>24</v>
      </c>
      <c r="I80" s="19">
        <f t="shared" ref="I80" si="36">SUM(I71:I79)</f>
        <v>123.09</v>
      </c>
      <c r="J80" s="19">
        <f t="shared" ref="J80:L80" si="37">SUM(J71:J79)</f>
        <v>863.63</v>
      </c>
      <c r="K80" s="25"/>
      <c r="L80" s="19">
        <f t="shared" si="37"/>
        <v>256.41999999999996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1" t="s">
        <v>4</v>
      </c>
      <c r="D81" s="92"/>
      <c r="E81" s="31"/>
      <c r="F81" s="32">
        <f>F70+F80</f>
        <v>250</v>
      </c>
      <c r="G81" s="32">
        <f t="shared" ref="G81" si="38">G70+G80</f>
        <v>46</v>
      </c>
      <c r="H81" s="32">
        <f t="shared" ref="H81" si="39">H70+H80</f>
        <v>40</v>
      </c>
      <c r="I81" s="32">
        <f t="shared" ref="I81" si="40">I70+I80</f>
        <v>187.70000000000002</v>
      </c>
      <c r="J81" s="32">
        <f t="shared" ref="J81:L81" si="41">J70+J80</f>
        <v>1388.23</v>
      </c>
      <c r="K81" s="32"/>
      <c r="L81" s="32">
        <f t="shared" si="41"/>
        <v>427.35999999999996</v>
      </c>
    </row>
    <row r="82" spans="1:12" ht="16.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87">
        <v>200</v>
      </c>
      <c r="G82" s="66">
        <v>13.2</v>
      </c>
      <c r="H82" s="66">
        <v>9</v>
      </c>
      <c r="I82" s="66">
        <v>36</v>
      </c>
      <c r="J82" s="40">
        <v>236.7</v>
      </c>
      <c r="K82" s="41">
        <v>1571</v>
      </c>
      <c r="L82" s="40">
        <v>86.77</v>
      </c>
    </row>
    <row r="83" spans="1:12" ht="25.5" x14ac:dyDescent="0.25">
      <c r="A83" s="23"/>
      <c r="B83" s="15"/>
      <c r="C83" s="11"/>
      <c r="D83" s="6" t="s">
        <v>26</v>
      </c>
      <c r="E83" s="39" t="s">
        <v>76</v>
      </c>
      <c r="F83" s="88" t="s">
        <v>78</v>
      </c>
      <c r="G83" s="67">
        <v>1</v>
      </c>
      <c r="H83" s="67">
        <v>0</v>
      </c>
      <c r="I83" s="67">
        <v>2</v>
      </c>
      <c r="J83" s="84">
        <v>86.7</v>
      </c>
      <c r="K83" s="44">
        <v>45</v>
      </c>
      <c r="L83" s="43">
        <v>27.97</v>
      </c>
    </row>
    <row r="84" spans="1:12" ht="15.75" x14ac:dyDescent="0.25">
      <c r="A84" s="23"/>
      <c r="B84" s="15"/>
      <c r="C84" s="11"/>
      <c r="D84" s="7" t="s">
        <v>22</v>
      </c>
      <c r="E84" s="42" t="s">
        <v>58</v>
      </c>
      <c r="F84" s="89" t="s">
        <v>79</v>
      </c>
      <c r="G84" s="67">
        <v>0.1</v>
      </c>
      <c r="H84" s="67">
        <v>0</v>
      </c>
      <c r="I84" s="67">
        <v>15</v>
      </c>
      <c r="J84" s="43">
        <v>79.8</v>
      </c>
      <c r="K84" s="44">
        <v>483</v>
      </c>
      <c r="L84" s="43">
        <v>8.35</v>
      </c>
    </row>
    <row r="85" spans="1:12" ht="15.75" x14ac:dyDescent="0.25">
      <c r="A85" s="23"/>
      <c r="B85" s="15"/>
      <c r="C85" s="11"/>
      <c r="D85" s="7" t="s">
        <v>23</v>
      </c>
      <c r="E85" s="42" t="s">
        <v>43</v>
      </c>
      <c r="F85" s="90" t="s">
        <v>80</v>
      </c>
      <c r="G85" s="67">
        <v>4</v>
      </c>
      <c r="H85" s="67">
        <v>2</v>
      </c>
      <c r="I85" s="67">
        <v>21</v>
      </c>
      <c r="J85" s="43">
        <v>113.6</v>
      </c>
      <c r="K85" s="44">
        <v>897</v>
      </c>
      <c r="L85" s="43">
        <v>6.68</v>
      </c>
    </row>
    <row r="86" spans="1:12" ht="15.75" x14ac:dyDescent="0.25">
      <c r="A86" s="23"/>
      <c r="B86" s="15"/>
      <c r="C86" s="11"/>
      <c r="D86" s="7" t="s">
        <v>24</v>
      </c>
      <c r="E86" s="42" t="s">
        <v>46</v>
      </c>
      <c r="F86" s="90" t="s">
        <v>81</v>
      </c>
      <c r="G86" s="67">
        <v>1</v>
      </c>
      <c r="H86" s="67">
        <v>1</v>
      </c>
      <c r="I86" s="67">
        <v>15</v>
      </c>
      <c r="J86" s="43">
        <v>110</v>
      </c>
      <c r="K86" s="44">
        <v>976</v>
      </c>
      <c r="L86" s="43">
        <v>41.17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200</v>
      </c>
      <c r="G89" s="19">
        <f t="shared" ref="G89" si="42">SUM(G82:G88)</f>
        <v>19.299999999999997</v>
      </c>
      <c r="H89" s="19">
        <f t="shared" ref="H89" si="43">SUM(H82:H88)</f>
        <v>12</v>
      </c>
      <c r="I89" s="19">
        <f t="shared" ref="I89" si="44">SUM(I82:I88)</f>
        <v>89</v>
      </c>
      <c r="J89" s="19">
        <f t="shared" ref="J89:L89" si="45">SUM(J82:J88)</f>
        <v>626.79999999999995</v>
      </c>
      <c r="K89" s="25"/>
      <c r="L89" s="19">
        <f t="shared" si="45"/>
        <v>170.94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82</v>
      </c>
      <c r="F90" s="43" t="s">
        <v>87</v>
      </c>
      <c r="G90" s="68">
        <v>4.9400000000000004</v>
      </c>
      <c r="H90" s="68">
        <v>10</v>
      </c>
      <c r="I90" s="68">
        <v>3.42</v>
      </c>
      <c r="J90" s="43">
        <v>127.9</v>
      </c>
      <c r="K90" s="44">
        <v>75</v>
      </c>
      <c r="L90" s="43">
        <v>36.14</v>
      </c>
    </row>
    <row r="91" spans="1:12" ht="15" x14ac:dyDescent="0.25">
      <c r="A91" s="23"/>
      <c r="B91" s="15"/>
      <c r="C91" s="11"/>
      <c r="D91" s="7" t="s">
        <v>27</v>
      </c>
      <c r="E91" s="42" t="s">
        <v>83</v>
      </c>
      <c r="F91" s="43">
        <v>200</v>
      </c>
      <c r="G91" s="68">
        <v>5.38</v>
      </c>
      <c r="H91" s="68">
        <v>5</v>
      </c>
      <c r="I91" s="68">
        <v>14.08</v>
      </c>
      <c r="J91" s="43">
        <v>116</v>
      </c>
      <c r="K91" s="44" t="s">
        <v>86</v>
      </c>
      <c r="L91" s="43">
        <v>43.83</v>
      </c>
    </row>
    <row r="92" spans="1:12" ht="15" x14ac:dyDescent="0.25">
      <c r="A92" s="23"/>
      <c r="B92" s="15"/>
      <c r="C92" s="11"/>
      <c r="D92" s="7" t="s">
        <v>28</v>
      </c>
      <c r="E92" s="42" t="s">
        <v>84</v>
      </c>
      <c r="F92" s="43">
        <v>100</v>
      </c>
      <c r="G92" s="68">
        <v>4.92</v>
      </c>
      <c r="H92" s="68">
        <v>5</v>
      </c>
      <c r="I92" s="68">
        <v>1.51</v>
      </c>
      <c r="J92" s="43">
        <v>70.099999999999994</v>
      </c>
      <c r="K92" s="44">
        <v>14528.03</v>
      </c>
      <c r="L92" s="43">
        <v>105.04</v>
      </c>
    </row>
    <row r="93" spans="1:12" ht="15" x14ac:dyDescent="0.25">
      <c r="A93" s="23"/>
      <c r="B93" s="15"/>
      <c r="C93" s="11"/>
      <c r="D93" s="7" t="s">
        <v>29</v>
      </c>
      <c r="E93" s="42" t="s">
        <v>85</v>
      </c>
      <c r="F93" s="43">
        <v>150</v>
      </c>
      <c r="G93" s="68">
        <v>9.32</v>
      </c>
      <c r="H93" s="68">
        <v>6</v>
      </c>
      <c r="I93" s="68">
        <v>48.62</v>
      </c>
      <c r="J93" s="43">
        <v>284.60000000000002</v>
      </c>
      <c r="K93" s="44">
        <v>998</v>
      </c>
      <c r="L93" s="43">
        <v>43.68</v>
      </c>
    </row>
    <row r="94" spans="1:12" ht="15" x14ac:dyDescent="0.25">
      <c r="A94" s="23"/>
      <c r="B94" s="15"/>
      <c r="C94" s="11"/>
      <c r="D94" s="7" t="s">
        <v>30</v>
      </c>
      <c r="E94" s="42" t="s">
        <v>61</v>
      </c>
      <c r="F94" s="43" t="s">
        <v>79</v>
      </c>
      <c r="G94" s="68">
        <v>0.11</v>
      </c>
      <c r="H94" s="68"/>
      <c r="I94" s="68">
        <v>23.88</v>
      </c>
      <c r="J94" s="43">
        <v>99.1</v>
      </c>
      <c r="K94" s="44">
        <v>912</v>
      </c>
      <c r="L94" s="43">
        <v>13.05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40</v>
      </c>
      <c r="G95" s="68">
        <v>4.28</v>
      </c>
      <c r="H95" s="68">
        <v>2</v>
      </c>
      <c r="I95" s="68">
        <v>21.4</v>
      </c>
      <c r="J95" s="43">
        <v>113.6</v>
      </c>
      <c r="K95" s="44">
        <v>897</v>
      </c>
      <c r="L95" s="43">
        <v>8.39</v>
      </c>
    </row>
    <row r="96" spans="1:12" ht="15" x14ac:dyDescent="0.25">
      <c r="A96" s="23"/>
      <c r="B96" s="15"/>
      <c r="C96" s="11"/>
      <c r="D96" s="7" t="s">
        <v>32</v>
      </c>
      <c r="E96" s="42" t="s">
        <v>44</v>
      </c>
      <c r="F96" s="43" t="s">
        <v>88</v>
      </c>
      <c r="G96" s="68">
        <v>2.5499999999999998</v>
      </c>
      <c r="H96" s="68">
        <v>1</v>
      </c>
      <c r="I96" s="68">
        <v>14.55</v>
      </c>
      <c r="J96" s="43">
        <v>77.7</v>
      </c>
      <c r="K96" s="44">
        <v>1148</v>
      </c>
      <c r="L96" s="43">
        <v>6.29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490</v>
      </c>
      <c r="G99" s="19">
        <f t="shared" ref="G99" si="46">SUM(G90:G98)</f>
        <v>31.500000000000004</v>
      </c>
      <c r="H99" s="19">
        <f t="shared" ref="H99" si="47">SUM(H90:H98)</f>
        <v>29</v>
      </c>
      <c r="I99" s="19">
        <f t="shared" ref="I99" si="48">SUM(I90:I98)</f>
        <v>127.46</v>
      </c>
      <c r="J99" s="19">
        <f t="shared" ref="J99:L99" si="49">SUM(J90:J98)</f>
        <v>889.00000000000011</v>
      </c>
      <c r="K99" s="25"/>
      <c r="L99" s="19">
        <f t="shared" si="49"/>
        <v>256.42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1" t="s">
        <v>4</v>
      </c>
      <c r="D100" s="92"/>
      <c r="E100" s="31"/>
      <c r="F100" s="32">
        <f>F89+F99</f>
        <v>690</v>
      </c>
      <c r="G100" s="32">
        <f t="shared" ref="G100" si="50">G89+G99</f>
        <v>50.8</v>
      </c>
      <c r="H100" s="32">
        <f t="shared" ref="H100" si="51">H89+H99</f>
        <v>41</v>
      </c>
      <c r="I100" s="32">
        <f t="shared" ref="I100" si="52">I89+I99</f>
        <v>216.45999999999998</v>
      </c>
      <c r="J100" s="32">
        <f t="shared" ref="J100:L100" si="53">J89+J99</f>
        <v>1515.8000000000002</v>
      </c>
      <c r="K100" s="32"/>
      <c r="L100" s="32">
        <f t="shared" si="53"/>
        <v>427.36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180</v>
      </c>
      <c r="G101" s="69">
        <v>5.0599999999999996</v>
      </c>
      <c r="H101" s="69">
        <v>6</v>
      </c>
      <c r="I101" s="84">
        <v>28.52</v>
      </c>
      <c r="J101" s="84">
        <v>203.1</v>
      </c>
      <c r="K101" s="41">
        <v>235</v>
      </c>
      <c r="L101" s="40">
        <v>33.47</v>
      </c>
    </row>
    <row r="102" spans="1:12" ht="15" x14ac:dyDescent="0.25">
      <c r="A102" s="23"/>
      <c r="B102" s="15"/>
      <c r="C102" s="11"/>
      <c r="D102" s="6" t="s">
        <v>49</v>
      </c>
      <c r="E102" s="42" t="s">
        <v>91</v>
      </c>
      <c r="F102" s="43">
        <v>40</v>
      </c>
      <c r="G102" s="70">
        <v>2.11</v>
      </c>
      <c r="H102" s="70">
        <v>6</v>
      </c>
      <c r="I102" s="85">
        <v>10.88</v>
      </c>
      <c r="J102" s="85">
        <v>92</v>
      </c>
      <c r="K102" s="44">
        <v>808</v>
      </c>
      <c r="L102" s="43">
        <v>43.58</v>
      </c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70">
        <v>7.87</v>
      </c>
      <c r="H103" s="70">
        <v>7</v>
      </c>
      <c r="I103" s="85">
        <v>20.079999999999998</v>
      </c>
      <c r="J103" s="85">
        <v>190</v>
      </c>
      <c r="K103" s="44">
        <v>919</v>
      </c>
      <c r="L103" s="43">
        <v>24.04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70">
        <v>3.21</v>
      </c>
      <c r="H104" s="70">
        <v>1</v>
      </c>
      <c r="I104" s="85">
        <v>16.05</v>
      </c>
      <c r="J104" s="85">
        <v>85.2</v>
      </c>
      <c r="K104" s="44">
        <v>897</v>
      </c>
      <c r="L104" s="43">
        <v>5.05</v>
      </c>
    </row>
    <row r="105" spans="1:12" ht="15" x14ac:dyDescent="0.25">
      <c r="A105" s="23"/>
      <c r="B105" s="15"/>
      <c r="C105" s="11"/>
      <c r="D105" s="7" t="s">
        <v>24</v>
      </c>
      <c r="E105" s="42" t="s">
        <v>114</v>
      </c>
      <c r="F105" s="43">
        <v>120</v>
      </c>
      <c r="G105" s="70">
        <v>0.96</v>
      </c>
      <c r="H105" s="70">
        <v>0</v>
      </c>
      <c r="I105" s="85">
        <v>9</v>
      </c>
      <c r="J105" s="85">
        <v>45.6</v>
      </c>
      <c r="K105" s="44">
        <v>975</v>
      </c>
      <c r="L105" s="43">
        <v>64.8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19.21</v>
      </c>
      <c r="H108" s="19">
        <f t="shared" si="54"/>
        <v>20</v>
      </c>
      <c r="I108" s="19">
        <f t="shared" si="54"/>
        <v>84.53</v>
      </c>
      <c r="J108" s="19">
        <f t="shared" si="54"/>
        <v>615.90000000000009</v>
      </c>
      <c r="K108" s="25"/>
      <c r="L108" s="19">
        <f t="shared" ref="L108" si="55">SUM(L101:L107)</f>
        <v>170.94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63</v>
      </c>
      <c r="F109" s="43">
        <v>80</v>
      </c>
      <c r="G109" s="71">
        <v>1.1399999999999999</v>
      </c>
      <c r="H109" s="71">
        <v>5</v>
      </c>
      <c r="I109" s="86">
        <v>6.69</v>
      </c>
      <c r="J109" s="86">
        <v>75.099999999999994</v>
      </c>
      <c r="K109" s="44">
        <v>1520</v>
      </c>
      <c r="L109" s="43">
        <v>15.97</v>
      </c>
    </row>
    <row r="110" spans="1:12" ht="25.5" x14ac:dyDescent="0.25">
      <c r="A110" s="23"/>
      <c r="B110" s="15"/>
      <c r="C110" s="11"/>
      <c r="D110" s="7" t="s">
        <v>27</v>
      </c>
      <c r="E110" s="42" t="s">
        <v>64</v>
      </c>
      <c r="F110" s="43">
        <v>200</v>
      </c>
      <c r="G110" s="71">
        <v>6.66</v>
      </c>
      <c r="H110" s="71">
        <v>9</v>
      </c>
      <c r="I110" s="86">
        <v>14.24</v>
      </c>
      <c r="J110" s="86">
        <v>164</v>
      </c>
      <c r="K110" s="44" t="s">
        <v>119</v>
      </c>
      <c r="L110" s="43">
        <v>51.87</v>
      </c>
    </row>
    <row r="111" spans="1:12" ht="15" x14ac:dyDescent="0.25">
      <c r="A111" s="23"/>
      <c r="B111" s="15"/>
      <c r="C111" s="11"/>
      <c r="D111" s="7" t="s">
        <v>28</v>
      </c>
      <c r="E111" s="42" t="s">
        <v>120</v>
      </c>
      <c r="F111" s="43">
        <v>90</v>
      </c>
      <c r="G111" s="71">
        <v>5.5</v>
      </c>
      <c r="H111" s="71">
        <v>8</v>
      </c>
      <c r="I111" s="86">
        <v>3.46</v>
      </c>
      <c r="J111" s="86">
        <v>131.33000000000001</v>
      </c>
      <c r="K111" s="44">
        <v>437</v>
      </c>
      <c r="L111" s="43">
        <v>163.82</v>
      </c>
    </row>
    <row r="112" spans="1:12" ht="15" x14ac:dyDescent="0.25">
      <c r="A112" s="23"/>
      <c r="B112" s="15"/>
      <c r="C112" s="11"/>
      <c r="D112" s="7" t="s">
        <v>29</v>
      </c>
      <c r="E112" s="42" t="s">
        <v>121</v>
      </c>
      <c r="F112" s="43">
        <v>150</v>
      </c>
      <c r="G112" s="71">
        <v>6.34</v>
      </c>
      <c r="H112" s="71">
        <v>4</v>
      </c>
      <c r="I112" s="86">
        <v>32.57</v>
      </c>
      <c r="J112" s="86">
        <v>171.5</v>
      </c>
      <c r="K112" s="44">
        <v>516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65</v>
      </c>
      <c r="F113" s="43">
        <v>200</v>
      </c>
      <c r="G113" s="71">
        <v>0.35</v>
      </c>
      <c r="H113" s="71">
        <v>0</v>
      </c>
      <c r="I113" s="86">
        <v>24.36</v>
      </c>
      <c r="J113" s="86">
        <v>101.7</v>
      </c>
      <c r="K113" s="44">
        <v>928</v>
      </c>
      <c r="L113" s="43">
        <v>7.1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50</v>
      </c>
      <c r="G114" s="71">
        <v>5.35</v>
      </c>
      <c r="H114" s="71">
        <v>2</v>
      </c>
      <c r="I114" s="86">
        <v>26.75</v>
      </c>
      <c r="J114" s="86">
        <v>142</v>
      </c>
      <c r="K114" s="44">
        <v>897</v>
      </c>
      <c r="L114" s="43">
        <v>11.04</v>
      </c>
    </row>
    <row r="115" spans="1:12" ht="15" x14ac:dyDescent="0.25">
      <c r="A115" s="23"/>
      <c r="B115" s="15"/>
      <c r="C115" s="11"/>
      <c r="D115" s="7" t="s">
        <v>32</v>
      </c>
      <c r="E115" s="42" t="s">
        <v>44</v>
      </c>
      <c r="F115" s="43">
        <v>30</v>
      </c>
      <c r="G115" s="71">
        <v>2.5499999999999998</v>
      </c>
      <c r="H115" s="71">
        <v>1</v>
      </c>
      <c r="I115" s="86">
        <v>14.55</v>
      </c>
      <c r="J115" s="86">
        <v>77.7</v>
      </c>
      <c r="K115" s="44">
        <v>1148</v>
      </c>
      <c r="L115" s="43">
        <v>6.62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6">SUM(G109:G117)</f>
        <v>27.890000000000004</v>
      </c>
      <c r="H118" s="19">
        <f t="shared" si="56"/>
        <v>29</v>
      </c>
      <c r="I118" s="19">
        <f t="shared" si="56"/>
        <v>122.61999999999999</v>
      </c>
      <c r="J118" s="19">
        <f t="shared" si="56"/>
        <v>863.33000000000015</v>
      </c>
      <c r="K118" s="25"/>
      <c r="L118" s="19">
        <f t="shared" ref="L118" si="57">SUM(L109:L117)</f>
        <v>256.41999999999996</v>
      </c>
    </row>
    <row r="119" spans="1:12" ht="15.75" thickBot="1" x14ac:dyDescent="0.25">
      <c r="A119" s="29">
        <f>A101</f>
        <v>2</v>
      </c>
      <c r="B119" s="30">
        <f>B101</f>
        <v>1</v>
      </c>
      <c r="C119" s="91" t="s">
        <v>4</v>
      </c>
      <c r="D119" s="92"/>
      <c r="E119" s="31"/>
      <c r="F119" s="32">
        <f>F108+F118</f>
        <v>1370</v>
      </c>
      <c r="G119" s="32">
        <f t="shared" ref="G119" si="58">G108+G118</f>
        <v>47.100000000000009</v>
      </c>
      <c r="H119" s="32">
        <f t="shared" ref="H119" si="59">H108+H118</f>
        <v>49</v>
      </c>
      <c r="I119" s="32">
        <f t="shared" ref="I119" si="60">I108+I118</f>
        <v>207.14999999999998</v>
      </c>
      <c r="J119" s="32">
        <f t="shared" ref="J119:L119" si="61">J108+J118</f>
        <v>1479.2300000000002</v>
      </c>
      <c r="K119" s="32"/>
      <c r="L119" s="32">
        <f t="shared" si="61"/>
        <v>427.35999999999996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90</v>
      </c>
      <c r="G120" s="72">
        <v>15.6</v>
      </c>
      <c r="H120" s="72">
        <v>5</v>
      </c>
      <c r="I120" s="72">
        <v>3.23</v>
      </c>
      <c r="J120" s="40">
        <v>119</v>
      </c>
      <c r="K120" s="41">
        <v>1296</v>
      </c>
      <c r="L120" s="40">
        <v>106.66</v>
      </c>
    </row>
    <row r="121" spans="1:12" ht="15" x14ac:dyDescent="0.25">
      <c r="A121" s="14"/>
      <c r="B121" s="15"/>
      <c r="C121" s="11"/>
      <c r="D121" s="6" t="s">
        <v>29</v>
      </c>
      <c r="E121" s="42" t="s">
        <v>122</v>
      </c>
      <c r="F121" s="43">
        <v>130</v>
      </c>
      <c r="G121" s="73">
        <v>3.07</v>
      </c>
      <c r="H121" s="73">
        <v>7</v>
      </c>
      <c r="I121" s="73">
        <v>29.51</v>
      </c>
      <c r="J121" s="43">
        <v>195.8</v>
      </c>
      <c r="K121" s="44">
        <v>990</v>
      </c>
      <c r="L121" s="43">
        <v>34.520000000000003</v>
      </c>
    </row>
    <row r="122" spans="1:12" ht="15" x14ac:dyDescent="0.2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73">
        <v>0</v>
      </c>
      <c r="H122" s="73">
        <v>0</v>
      </c>
      <c r="I122" s="73">
        <v>16</v>
      </c>
      <c r="J122" s="43">
        <v>63.8</v>
      </c>
      <c r="K122" s="44">
        <v>1188</v>
      </c>
      <c r="L122" s="43">
        <v>7.14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73">
        <v>3.21</v>
      </c>
      <c r="H123" s="73">
        <v>1</v>
      </c>
      <c r="I123" s="73">
        <v>16.05</v>
      </c>
      <c r="J123" s="43">
        <v>85.2</v>
      </c>
      <c r="K123" s="44">
        <v>897</v>
      </c>
      <c r="L123" s="43">
        <v>5.35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73"/>
      <c r="H124" s="73"/>
      <c r="I124" s="7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49</v>
      </c>
      <c r="E125" s="42" t="s">
        <v>66</v>
      </c>
      <c r="F125" s="43">
        <v>50</v>
      </c>
      <c r="G125" s="73">
        <v>0.42</v>
      </c>
      <c r="H125" s="73">
        <v>0</v>
      </c>
      <c r="I125" s="73">
        <v>2.91</v>
      </c>
      <c r="J125" s="43">
        <v>16.100000000000001</v>
      </c>
      <c r="K125" s="44">
        <v>1669</v>
      </c>
      <c r="L125" s="43">
        <v>17.27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22.3</v>
      </c>
      <c r="H127" s="19">
        <f t="shared" si="62"/>
        <v>13</v>
      </c>
      <c r="I127" s="19">
        <f t="shared" si="62"/>
        <v>67.7</v>
      </c>
      <c r="J127" s="19">
        <f t="shared" si="62"/>
        <v>479.90000000000003</v>
      </c>
      <c r="K127" s="25"/>
      <c r="L127" s="19">
        <f t="shared" ref="L127" si="63">SUM(L120:L126)</f>
        <v>170.94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103</v>
      </c>
      <c r="F128" s="43">
        <v>60</v>
      </c>
      <c r="G128" s="74">
        <v>0.48</v>
      </c>
      <c r="H128" s="74">
        <v>0</v>
      </c>
      <c r="I128" s="74">
        <v>1.02</v>
      </c>
      <c r="J128" s="43">
        <v>7.8</v>
      </c>
      <c r="K128" s="44">
        <v>8.1199999999999992</v>
      </c>
      <c r="L128" s="43">
        <v>53.53</v>
      </c>
    </row>
    <row r="129" spans="1:12" ht="15" x14ac:dyDescent="0.25">
      <c r="A129" s="14"/>
      <c r="B129" s="15"/>
      <c r="C129" s="11"/>
      <c r="D129" s="7" t="s">
        <v>27</v>
      </c>
      <c r="E129" s="42" t="s">
        <v>67</v>
      </c>
      <c r="F129" s="43">
        <v>200</v>
      </c>
      <c r="G129" s="74">
        <v>9.1999999999999993</v>
      </c>
      <c r="H129" s="74">
        <v>8</v>
      </c>
      <c r="I129" s="74">
        <v>17.18</v>
      </c>
      <c r="J129" s="43">
        <v>186</v>
      </c>
      <c r="K129" s="44" t="s">
        <v>123</v>
      </c>
      <c r="L129" s="43">
        <v>35.840000000000003</v>
      </c>
    </row>
    <row r="130" spans="1:12" ht="15" x14ac:dyDescent="0.25">
      <c r="A130" s="14"/>
      <c r="B130" s="15"/>
      <c r="C130" s="11"/>
      <c r="D130" s="7" t="s">
        <v>28</v>
      </c>
      <c r="E130" s="42" t="s">
        <v>99</v>
      </c>
      <c r="F130" s="43">
        <v>90</v>
      </c>
      <c r="G130" s="74">
        <v>6.41</v>
      </c>
      <c r="H130" s="74">
        <v>8</v>
      </c>
      <c r="I130" s="74">
        <v>3.66</v>
      </c>
      <c r="J130" s="43">
        <v>123</v>
      </c>
      <c r="K130" s="44">
        <v>1127</v>
      </c>
      <c r="L130" s="43">
        <v>96.33</v>
      </c>
    </row>
    <row r="131" spans="1:12" ht="15" x14ac:dyDescent="0.25">
      <c r="A131" s="14"/>
      <c r="B131" s="15"/>
      <c r="C131" s="11"/>
      <c r="D131" s="7" t="s">
        <v>29</v>
      </c>
      <c r="E131" s="42" t="s">
        <v>50</v>
      </c>
      <c r="F131" s="43">
        <v>150</v>
      </c>
      <c r="G131" s="74">
        <v>3.26</v>
      </c>
      <c r="H131" s="74">
        <v>5</v>
      </c>
      <c r="I131" s="74">
        <v>22.03</v>
      </c>
      <c r="J131" s="43">
        <v>147</v>
      </c>
      <c r="K131" s="44">
        <v>995</v>
      </c>
      <c r="L131" s="43">
        <v>42.83</v>
      </c>
    </row>
    <row r="132" spans="1:12" ht="15" x14ac:dyDescent="0.25">
      <c r="A132" s="14"/>
      <c r="B132" s="15"/>
      <c r="C132" s="11"/>
      <c r="D132" s="7" t="s">
        <v>30</v>
      </c>
      <c r="E132" s="42" t="s">
        <v>124</v>
      </c>
      <c r="F132" s="43">
        <v>200</v>
      </c>
      <c r="G132" s="74">
        <v>0.23</v>
      </c>
      <c r="H132" s="74">
        <v>0</v>
      </c>
      <c r="I132" s="74">
        <v>16.670000000000002</v>
      </c>
      <c r="J132" s="43">
        <v>67.599999999999994</v>
      </c>
      <c r="K132" s="44">
        <v>969</v>
      </c>
      <c r="L132" s="43">
        <v>11.84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50</v>
      </c>
      <c r="G133" s="74">
        <v>5.35</v>
      </c>
      <c r="H133" s="74">
        <v>2</v>
      </c>
      <c r="I133" s="74">
        <v>26.75</v>
      </c>
      <c r="J133" s="43">
        <v>142</v>
      </c>
      <c r="K133" s="44">
        <v>897</v>
      </c>
      <c r="L133" s="43">
        <v>10.029999999999999</v>
      </c>
    </row>
    <row r="134" spans="1:12" ht="15" x14ac:dyDescent="0.25">
      <c r="A134" s="14"/>
      <c r="B134" s="15"/>
      <c r="C134" s="11"/>
      <c r="D134" s="7" t="s">
        <v>32</v>
      </c>
      <c r="E134" s="42" t="s">
        <v>44</v>
      </c>
      <c r="F134" s="43">
        <v>30</v>
      </c>
      <c r="G134" s="74">
        <v>2.5499999999999998</v>
      </c>
      <c r="H134" s="74">
        <v>1</v>
      </c>
      <c r="I134" s="74">
        <v>14.55</v>
      </c>
      <c r="J134" s="43">
        <v>77.7</v>
      </c>
      <c r="K134" s="44">
        <v>1148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780</v>
      </c>
      <c r="G137" s="19">
        <f t="shared" ref="G137:J137" si="64">SUM(G128:G136)</f>
        <v>27.48</v>
      </c>
      <c r="H137" s="19">
        <f t="shared" si="64"/>
        <v>24</v>
      </c>
      <c r="I137" s="19">
        <f t="shared" si="64"/>
        <v>101.86</v>
      </c>
      <c r="J137" s="19">
        <f t="shared" si="64"/>
        <v>751.1</v>
      </c>
      <c r="K137" s="25"/>
      <c r="L137" s="19">
        <f t="shared" ref="L137" si="65">SUM(L128:L136)</f>
        <v>250.39999999999998</v>
      </c>
    </row>
    <row r="138" spans="1:12" ht="15.75" thickBot="1" x14ac:dyDescent="0.25">
      <c r="A138" s="33">
        <f>A120</f>
        <v>2</v>
      </c>
      <c r="B138" s="33">
        <f>B120</f>
        <v>2</v>
      </c>
      <c r="C138" s="91" t="s">
        <v>4</v>
      </c>
      <c r="D138" s="92"/>
      <c r="E138" s="31"/>
      <c r="F138" s="32">
        <f>F127+F137</f>
        <v>1280</v>
      </c>
      <c r="G138" s="32">
        <f t="shared" ref="G138" si="66">G127+G137</f>
        <v>49.78</v>
      </c>
      <c r="H138" s="32">
        <f t="shared" ref="H138" si="67">H127+H137</f>
        <v>37</v>
      </c>
      <c r="I138" s="32">
        <f t="shared" ref="I138" si="68">I127+I137</f>
        <v>169.56</v>
      </c>
      <c r="J138" s="32">
        <f t="shared" ref="J138:L138" si="69">J127+J137</f>
        <v>1231</v>
      </c>
      <c r="K138" s="32"/>
      <c r="L138" s="32">
        <f t="shared" si="69"/>
        <v>421.34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125</v>
      </c>
      <c r="F139" s="40">
        <v>100</v>
      </c>
      <c r="G139" s="75">
        <v>15.23</v>
      </c>
      <c r="H139" s="75">
        <v>12</v>
      </c>
      <c r="I139" s="75">
        <v>13.29</v>
      </c>
      <c r="J139" s="40">
        <v>251.9</v>
      </c>
      <c r="K139" s="41">
        <v>907</v>
      </c>
      <c r="L139" s="40">
        <v>77.680000000000007</v>
      </c>
    </row>
    <row r="140" spans="1:12" ht="15" x14ac:dyDescent="0.25">
      <c r="A140" s="23"/>
      <c r="B140" s="15"/>
      <c r="C140" s="11"/>
      <c r="D140" s="6" t="s">
        <v>29</v>
      </c>
      <c r="E140" s="42" t="s">
        <v>85</v>
      </c>
      <c r="F140" s="43">
        <v>150</v>
      </c>
      <c r="G140" s="76">
        <v>9.32</v>
      </c>
      <c r="H140" s="76">
        <v>6</v>
      </c>
      <c r="I140" s="76">
        <v>48.62</v>
      </c>
      <c r="J140" s="43">
        <v>284.60000000000002</v>
      </c>
      <c r="K140" s="44">
        <v>998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76">
        <v>1.36</v>
      </c>
      <c r="H141" s="76">
        <v>1</v>
      </c>
      <c r="I141" s="76">
        <v>16</v>
      </c>
      <c r="J141" s="43">
        <v>88.1</v>
      </c>
      <c r="K141" s="44">
        <v>854</v>
      </c>
      <c r="L141" s="43">
        <v>12.64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126</v>
      </c>
      <c r="F142" s="43">
        <v>30</v>
      </c>
      <c r="G142" s="76">
        <v>3.21</v>
      </c>
      <c r="H142" s="76">
        <v>1</v>
      </c>
      <c r="I142" s="76">
        <v>16.05</v>
      </c>
      <c r="J142" s="43">
        <v>85.2</v>
      </c>
      <c r="K142" s="44">
        <v>897</v>
      </c>
      <c r="L142" s="43">
        <v>5.35</v>
      </c>
    </row>
    <row r="143" spans="1:12" ht="15" x14ac:dyDescent="0.25">
      <c r="A143" s="23"/>
      <c r="B143" s="15"/>
      <c r="C143" s="11"/>
      <c r="D143" s="7" t="s">
        <v>24</v>
      </c>
      <c r="E143" s="42" t="s">
        <v>41</v>
      </c>
      <c r="F143" s="43">
        <v>150</v>
      </c>
      <c r="G143" s="76">
        <v>0.6</v>
      </c>
      <c r="H143" s="76">
        <v>0</v>
      </c>
      <c r="I143" s="76">
        <v>15.45</v>
      </c>
      <c r="J143" s="43">
        <v>70.5</v>
      </c>
      <c r="K143" s="44">
        <v>981</v>
      </c>
      <c r="L143" s="43">
        <v>60.57</v>
      </c>
    </row>
    <row r="144" spans="1:12" ht="15" x14ac:dyDescent="0.25">
      <c r="A144" s="23"/>
      <c r="B144" s="15"/>
      <c r="C144" s="11"/>
      <c r="D144" s="6" t="s">
        <v>139</v>
      </c>
      <c r="E144" s="42" t="s">
        <v>138</v>
      </c>
      <c r="F144" s="43">
        <v>50</v>
      </c>
      <c r="G144" s="76">
        <v>3.75</v>
      </c>
      <c r="H144" s="76">
        <v>5</v>
      </c>
      <c r="I144" s="76">
        <v>37.200000000000003</v>
      </c>
      <c r="J144" s="43">
        <v>203.5</v>
      </c>
      <c r="K144" s="44">
        <v>1579</v>
      </c>
      <c r="L144" s="43">
        <v>14.46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680</v>
      </c>
      <c r="G146" s="19">
        <f t="shared" ref="G146:J146" si="70">SUM(G139:G145)</f>
        <v>33.47</v>
      </c>
      <c r="H146" s="19">
        <f t="shared" si="70"/>
        <v>25</v>
      </c>
      <c r="I146" s="19">
        <f t="shared" si="70"/>
        <v>146.61000000000001</v>
      </c>
      <c r="J146" s="19">
        <f t="shared" si="70"/>
        <v>983.80000000000007</v>
      </c>
      <c r="K146" s="25"/>
      <c r="L146" s="19">
        <f t="shared" ref="L146" si="71">SUM(L139:L145)</f>
        <v>170.70000000000002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127</v>
      </c>
      <c r="F147" s="43">
        <v>80</v>
      </c>
      <c r="G147" s="77">
        <v>1.36</v>
      </c>
      <c r="H147" s="77">
        <v>8</v>
      </c>
      <c r="I147" s="77">
        <v>12.96</v>
      </c>
      <c r="J147" s="43">
        <v>131</v>
      </c>
      <c r="K147" s="44">
        <v>1003</v>
      </c>
      <c r="L147" s="43">
        <v>53.89</v>
      </c>
    </row>
    <row r="148" spans="1:12" ht="25.5" x14ac:dyDescent="0.25">
      <c r="A148" s="23"/>
      <c r="B148" s="15"/>
      <c r="C148" s="11"/>
      <c r="D148" s="7" t="s">
        <v>27</v>
      </c>
      <c r="E148" s="42" t="s">
        <v>47</v>
      </c>
      <c r="F148" s="43">
        <v>215</v>
      </c>
      <c r="G148" s="77">
        <v>10.52</v>
      </c>
      <c r="H148" s="77">
        <v>13</v>
      </c>
      <c r="I148" s="77">
        <v>7.31</v>
      </c>
      <c r="J148" s="43">
        <v>211.4</v>
      </c>
      <c r="K148" s="44" t="s">
        <v>128</v>
      </c>
      <c r="L148" s="43">
        <v>51.2</v>
      </c>
    </row>
    <row r="149" spans="1:12" ht="15" x14ac:dyDescent="0.25">
      <c r="A149" s="23"/>
      <c r="B149" s="15"/>
      <c r="C149" s="11"/>
      <c r="D149" s="7" t="s">
        <v>28</v>
      </c>
      <c r="E149" s="42" t="s">
        <v>129</v>
      </c>
      <c r="F149" s="43">
        <v>200</v>
      </c>
      <c r="G149" s="77">
        <v>15.28</v>
      </c>
      <c r="H149" s="77">
        <v>15</v>
      </c>
      <c r="I149" s="77">
        <v>3856</v>
      </c>
      <c r="J149" s="43">
        <v>354.4</v>
      </c>
      <c r="K149" s="44">
        <v>14539.16</v>
      </c>
      <c r="L149" s="43">
        <v>67.55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>
        <v>150</v>
      </c>
      <c r="G150" s="77">
        <v>9</v>
      </c>
      <c r="H150" s="77">
        <v>6</v>
      </c>
      <c r="I150" s="77">
        <v>30.8</v>
      </c>
      <c r="J150" s="43">
        <v>285</v>
      </c>
      <c r="K150" s="44">
        <v>998</v>
      </c>
      <c r="L150" s="43">
        <v>29.67</v>
      </c>
    </row>
    <row r="151" spans="1:12" ht="25.5" x14ac:dyDescent="0.25">
      <c r="A151" s="23"/>
      <c r="B151" s="15"/>
      <c r="C151" s="11"/>
      <c r="D151" s="7" t="s">
        <v>30</v>
      </c>
      <c r="E151" s="42" t="s">
        <v>69</v>
      </c>
      <c r="F151" s="43">
        <v>200</v>
      </c>
      <c r="G151" s="77">
        <v>0</v>
      </c>
      <c r="H151" s="77">
        <v>0</v>
      </c>
      <c r="I151" s="77">
        <v>19</v>
      </c>
      <c r="J151" s="43">
        <v>80</v>
      </c>
      <c r="K151" s="44">
        <v>706.03</v>
      </c>
      <c r="L151" s="43">
        <v>32.159999999999997</v>
      </c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50</v>
      </c>
      <c r="G152" s="77">
        <v>5.35</v>
      </c>
      <c r="H152" s="77">
        <v>2</v>
      </c>
      <c r="I152" s="77">
        <v>26.75</v>
      </c>
      <c r="J152" s="43">
        <v>142</v>
      </c>
      <c r="K152" s="44">
        <v>897</v>
      </c>
      <c r="L152" s="43">
        <v>13.72</v>
      </c>
    </row>
    <row r="153" spans="1:12" ht="15" x14ac:dyDescent="0.25">
      <c r="A153" s="23"/>
      <c r="B153" s="15"/>
      <c r="C153" s="11"/>
      <c r="D153" s="7" t="s">
        <v>32</v>
      </c>
      <c r="E153" s="42" t="s">
        <v>44</v>
      </c>
      <c r="F153" s="43">
        <v>30</v>
      </c>
      <c r="G153" s="77">
        <v>2.5499999999999998</v>
      </c>
      <c r="H153" s="77">
        <v>1</v>
      </c>
      <c r="I153" s="77">
        <v>14.55</v>
      </c>
      <c r="J153" s="43">
        <v>77.7</v>
      </c>
      <c r="K153" s="44">
        <v>1148</v>
      </c>
      <c r="L153" s="43">
        <v>8.23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925</v>
      </c>
      <c r="G156" s="19">
        <f t="shared" ref="G156:J156" si="72">SUM(G147:G155)</f>
        <v>44.059999999999995</v>
      </c>
      <c r="H156" s="19">
        <f t="shared" si="72"/>
        <v>45</v>
      </c>
      <c r="I156" s="19">
        <f t="shared" si="72"/>
        <v>3967.3700000000003</v>
      </c>
      <c r="J156" s="19">
        <f t="shared" si="72"/>
        <v>1281.5</v>
      </c>
      <c r="K156" s="25"/>
      <c r="L156" s="19">
        <f t="shared" ref="L156" si="73">SUM(L147:L155)</f>
        <v>256.42</v>
      </c>
    </row>
    <row r="157" spans="1:12" ht="15.75" thickBot="1" x14ac:dyDescent="0.25">
      <c r="A157" s="29">
        <f>A139</f>
        <v>2</v>
      </c>
      <c r="B157" s="30">
        <f>B139</f>
        <v>3</v>
      </c>
      <c r="C157" s="91" t="s">
        <v>4</v>
      </c>
      <c r="D157" s="92"/>
      <c r="E157" s="31"/>
      <c r="F157" s="32">
        <f>F146+F156</f>
        <v>1605</v>
      </c>
      <c r="G157" s="32">
        <f t="shared" ref="G157" si="74">G146+G156</f>
        <v>77.53</v>
      </c>
      <c r="H157" s="32">
        <f t="shared" ref="H157" si="75">H146+H156</f>
        <v>70</v>
      </c>
      <c r="I157" s="32">
        <f t="shared" ref="I157" si="76">I146+I156</f>
        <v>4113.9800000000005</v>
      </c>
      <c r="J157" s="32">
        <f t="shared" ref="J157:L157" si="77">J146+J156</f>
        <v>2265.3000000000002</v>
      </c>
      <c r="K157" s="32"/>
      <c r="L157" s="32">
        <f t="shared" si="77"/>
        <v>427.12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130</v>
      </c>
      <c r="F158" s="40">
        <v>150</v>
      </c>
      <c r="G158" s="78">
        <v>12.98</v>
      </c>
      <c r="H158" s="78">
        <v>10</v>
      </c>
      <c r="I158" s="78">
        <v>12.93</v>
      </c>
      <c r="J158" s="40">
        <v>316.89999999999998</v>
      </c>
      <c r="K158" s="41">
        <v>4.1500000000000004</v>
      </c>
      <c r="L158" s="40">
        <v>40.479999999999997</v>
      </c>
    </row>
    <row r="159" spans="1:12" ht="15" x14ac:dyDescent="0.25">
      <c r="A159" s="23"/>
      <c r="B159" s="15"/>
      <c r="C159" s="11"/>
      <c r="D159" s="6" t="s">
        <v>49</v>
      </c>
      <c r="E159" s="42" t="s">
        <v>91</v>
      </c>
      <c r="F159" s="43">
        <v>40</v>
      </c>
      <c r="G159" s="79">
        <v>2.11</v>
      </c>
      <c r="H159" s="79">
        <v>6</v>
      </c>
      <c r="I159" s="79">
        <v>10.88</v>
      </c>
      <c r="J159" s="43">
        <v>92</v>
      </c>
      <c r="K159" s="44">
        <v>808</v>
      </c>
      <c r="L159" s="43">
        <v>25.68</v>
      </c>
    </row>
    <row r="160" spans="1:12" ht="15" x14ac:dyDescent="0.25">
      <c r="A160" s="23"/>
      <c r="B160" s="15"/>
      <c r="C160" s="11"/>
      <c r="D160" s="7" t="s">
        <v>22</v>
      </c>
      <c r="E160" s="42" t="s">
        <v>71</v>
      </c>
      <c r="F160" s="43">
        <v>200</v>
      </c>
      <c r="G160" s="79">
        <v>3</v>
      </c>
      <c r="H160" s="79">
        <v>3</v>
      </c>
      <c r="I160" s="79">
        <v>13.4</v>
      </c>
      <c r="J160" s="43">
        <v>89</v>
      </c>
      <c r="K160" s="44">
        <v>1110</v>
      </c>
      <c r="L160" s="43">
        <v>11.63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79"/>
      <c r="H161" s="79"/>
      <c r="I161" s="79"/>
      <c r="J161" s="43"/>
      <c r="K161" s="44"/>
      <c r="L161" s="43">
        <v>4.22</v>
      </c>
    </row>
    <row r="162" spans="1:12" ht="15" x14ac:dyDescent="0.25">
      <c r="A162" s="23"/>
      <c r="B162" s="15"/>
      <c r="C162" s="11"/>
      <c r="D162" s="7" t="s">
        <v>24</v>
      </c>
      <c r="E162" s="42" t="s">
        <v>72</v>
      </c>
      <c r="F162" s="43">
        <v>200</v>
      </c>
      <c r="G162" s="79">
        <v>1.8</v>
      </c>
      <c r="H162" s="79">
        <v>1</v>
      </c>
      <c r="I162" s="79">
        <v>25.2</v>
      </c>
      <c r="J162" s="43">
        <v>115.2</v>
      </c>
      <c r="K162" s="44">
        <v>1891</v>
      </c>
      <c r="L162" s="43">
        <v>88.93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19.89</v>
      </c>
      <c r="H165" s="19">
        <f t="shared" si="78"/>
        <v>20</v>
      </c>
      <c r="I165" s="19">
        <f t="shared" si="78"/>
        <v>62.41</v>
      </c>
      <c r="J165" s="19">
        <f t="shared" si="78"/>
        <v>613.1</v>
      </c>
      <c r="K165" s="25"/>
      <c r="L165" s="19">
        <f t="shared" ref="L165" si="79">SUM(L158:L164)</f>
        <v>170.94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94</v>
      </c>
      <c r="F166" s="43">
        <v>80</v>
      </c>
      <c r="G166" s="80">
        <v>4.0599999999999996</v>
      </c>
      <c r="H166" s="80">
        <v>5</v>
      </c>
      <c r="I166" s="80">
        <v>5.36</v>
      </c>
      <c r="J166" s="43">
        <v>83.1</v>
      </c>
      <c r="K166" s="44" t="s">
        <v>131</v>
      </c>
      <c r="L166" s="43">
        <v>44.04</v>
      </c>
    </row>
    <row r="167" spans="1:12" ht="25.5" x14ac:dyDescent="0.25">
      <c r="A167" s="23"/>
      <c r="B167" s="15"/>
      <c r="C167" s="11"/>
      <c r="D167" s="7" t="s">
        <v>27</v>
      </c>
      <c r="E167" s="42" t="s">
        <v>59</v>
      </c>
      <c r="F167" s="43">
        <v>215</v>
      </c>
      <c r="G167" s="80">
        <v>6.02</v>
      </c>
      <c r="H167" s="80">
        <v>9</v>
      </c>
      <c r="I167" s="80">
        <v>10.94</v>
      </c>
      <c r="J167" s="43">
        <v>152.19999999999999</v>
      </c>
      <c r="K167" s="44">
        <v>1021</v>
      </c>
      <c r="L167" s="43">
        <v>53.41</v>
      </c>
    </row>
    <row r="168" spans="1:12" ht="15" x14ac:dyDescent="0.25">
      <c r="A168" s="23"/>
      <c r="B168" s="15"/>
      <c r="C168" s="11"/>
      <c r="D168" s="7" t="s">
        <v>28</v>
      </c>
      <c r="E168" s="42" t="s">
        <v>70</v>
      </c>
      <c r="F168" s="43">
        <v>200</v>
      </c>
      <c r="G168" s="80">
        <v>10.93</v>
      </c>
      <c r="H168" s="80">
        <v>4</v>
      </c>
      <c r="I168" s="80">
        <v>29.77</v>
      </c>
      <c r="J168" s="43">
        <v>193.8</v>
      </c>
      <c r="K168" s="44">
        <v>1170</v>
      </c>
      <c r="L168" s="43">
        <v>120.26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80"/>
      <c r="H169" s="80"/>
      <c r="I169" s="80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54</v>
      </c>
      <c r="F170" s="43">
        <v>200</v>
      </c>
      <c r="G170" s="80">
        <v>0.5</v>
      </c>
      <c r="H170" s="80">
        <v>0</v>
      </c>
      <c r="I170" s="80">
        <v>13.97</v>
      </c>
      <c r="J170" s="43">
        <v>58.9</v>
      </c>
      <c r="K170" s="44">
        <v>704</v>
      </c>
      <c r="L170" s="43">
        <v>20.81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40</v>
      </c>
      <c r="G171" s="80">
        <v>4.28</v>
      </c>
      <c r="H171" s="80">
        <v>2</v>
      </c>
      <c r="I171" s="80">
        <v>21.4</v>
      </c>
      <c r="J171" s="43">
        <v>113.6</v>
      </c>
      <c r="K171" s="44">
        <v>897</v>
      </c>
      <c r="L171" s="43">
        <v>10.23</v>
      </c>
    </row>
    <row r="172" spans="1:12" ht="15" x14ac:dyDescent="0.25">
      <c r="A172" s="23"/>
      <c r="B172" s="15"/>
      <c r="C172" s="11"/>
      <c r="D172" s="7" t="s">
        <v>32</v>
      </c>
      <c r="E172" s="42" t="s">
        <v>44</v>
      </c>
      <c r="F172" s="43">
        <v>30</v>
      </c>
      <c r="G172" s="80">
        <v>2.5499999999999998</v>
      </c>
      <c r="H172" s="80">
        <v>1</v>
      </c>
      <c r="I172" s="80">
        <v>14.55</v>
      </c>
      <c r="J172" s="43">
        <v>77.7</v>
      </c>
      <c r="K172" s="44">
        <v>1148</v>
      </c>
      <c r="L172" s="43">
        <v>7.67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765</v>
      </c>
      <c r="G175" s="19">
        <f t="shared" ref="G175:J175" si="80">SUM(G166:G174)</f>
        <v>28.34</v>
      </c>
      <c r="H175" s="19">
        <f t="shared" si="80"/>
        <v>21</v>
      </c>
      <c r="I175" s="19">
        <f t="shared" si="80"/>
        <v>95.99</v>
      </c>
      <c r="J175" s="19">
        <f t="shared" si="80"/>
        <v>679.30000000000007</v>
      </c>
      <c r="K175" s="25"/>
      <c r="L175" s="19">
        <f t="shared" ref="L175" si="81">SUM(L166:L174)</f>
        <v>256.41999999999996</v>
      </c>
    </row>
    <row r="176" spans="1:12" ht="15.75" thickBot="1" x14ac:dyDescent="0.25">
      <c r="A176" s="29">
        <f>A158</f>
        <v>2</v>
      </c>
      <c r="B176" s="30">
        <f>B158</f>
        <v>4</v>
      </c>
      <c r="C176" s="91" t="s">
        <v>4</v>
      </c>
      <c r="D176" s="92"/>
      <c r="E176" s="31"/>
      <c r="F176" s="32">
        <f>F165+F175</f>
        <v>1355</v>
      </c>
      <c r="G176" s="32">
        <f t="shared" ref="G176" si="82">G165+G175</f>
        <v>48.230000000000004</v>
      </c>
      <c r="H176" s="32">
        <f t="shared" ref="H176" si="83">H165+H175</f>
        <v>41</v>
      </c>
      <c r="I176" s="32">
        <f t="shared" ref="I176" si="84">I165+I175</f>
        <v>158.39999999999998</v>
      </c>
      <c r="J176" s="32">
        <f t="shared" ref="J176:L176" si="85">J165+J175</f>
        <v>1292.4000000000001</v>
      </c>
      <c r="K176" s="32"/>
      <c r="L176" s="32">
        <f t="shared" si="85"/>
        <v>427.35999999999996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132</v>
      </c>
      <c r="F177" s="40">
        <v>130</v>
      </c>
      <c r="G177" s="81">
        <v>15.47</v>
      </c>
      <c r="H177" s="81">
        <v>12</v>
      </c>
      <c r="I177" s="81">
        <v>20.82</v>
      </c>
      <c r="J177" s="40">
        <v>267.5</v>
      </c>
      <c r="K177" s="41">
        <v>1073</v>
      </c>
      <c r="L177" s="40">
        <v>87.35</v>
      </c>
    </row>
    <row r="178" spans="1:12" ht="15" x14ac:dyDescent="0.25">
      <c r="A178" s="23"/>
      <c r="B178" s="15"/>
      <c r="C178" s="11"/>
      <c r="D178" s="6"/>
      <c r="E178" s="42" t="s">
        <v>90</v>
      </c>
      <c r="F178" s="43">
        <v>30</v>
      </c>
      <c r="G178" s="82">
        <v>2.37</v>
      </c>
      <c r="H178" s="82">
        <v>3</v>
      </c>
      <c r="I178" s="82">
        <v>14.32</v>
      </c>
      <c r="J178" s="43">
        <v>96.3</v>
      </c>
      <c r="K178" s="44">
        <v>902</v>
      </c>
      <c r="L178" s="43">
        <v>13.61</v>
      </c>
    </row>
    <row r="179" spans="1:12" ht="15" x14ac:dyDescent="0.25">
      <c r="A179" s="23"/>
      <c r="B179" s="15"/>
      <c r="C179" s="11"/>
      <c r="D179" s="7" t="s">
        <v>22</v>
      </c>
      <c r="E179" s="42" t="s">
        <v>45</v>
      </c>
      <c r="F179" s="43">
        <v>200</v>
      </c>
      <c r="G179" s="82">
        <v>0</v>
      </c>
      <c r="H179" s="82">
        <v>0</v>
      </c>
      <c r="I179" s="82">
        <v>16</v>
      </c>
      <c r="J179" s="43">
        <v>63.8</v>
      </c>
      <c r="K179" s="44">
        <v>1186</v>
      </c>
      <c r="L179" s="43">
        <v>6.16</v>
      </c>
    </row>
    <row r="180" spans="1:12" ht="15" x14ac:dyDescent="0.25">
      <c r="A180" s="23"/>
      <c r="B180" s="15"/>
      <c r="C180" s="11"/>
      <c r="D180" s="7" t="s">
        <v>23</v>
      </c>
      <c r="E180" s="42" t="s">
        <v>133</v>
      </c>
      <c r="F180" s="43">
        <v>30</v>
      </c>
      <c r="G180" s="82">
        <v>1.5</v>
      </c>
      <c r="H180" s="82">
        <v>1</v>
      </c>
      <c r="I180" s="82">
        <v>12.5</v>
      </c>
      <c r="J180" s="43">
        <v>78.2</v>
      </c>
      <c r="K180" s="44">
        <v>693</v>
      </c>
      <c r="L180" s="43">
        <v>6.92</v>
      </c>
    </row>
    <row r="181" spans="1:12" ht="15" x14ac:dyDescent="0.25">
      <c r="A181" s="23"/>
      <c r="B181" s="15"/>
      <c r="C181" s="11"/>
      <c r="D181" s="7" t="s">
        <v>24</v>
      </c>
      <c r="E181" s="42" t="s">
        <v>46</v>
      </c>
      <c r="F181" s="43">
        <v>150</v>
      </c>
      <c r="G181" s="82">
        <v>0.6</v>
      </c>
      <c r="H181" s="82">
        <v>1</v>
      </c>
      <c r="I181" s="82">
        <v>14.7</v>
      </c>
      <c r="J181" s="43">
        <v>110</v>
      </c>
      <c r="K181" s="44">
        <v>976</v>
      </c>
      <c r="L181" s="43">
        <v>56.9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19.940000000000001</v>
      </c>
      <c r="H184" s="19">
        <f t="shared" si="86"/>
        <v>17</v>
      </c>
      <c r="I184" s="19">
        <f t="shared" si="86"/>
        <v>78.34</v>
      </c>
      <c r="J184" s="19">
        <f t="shared" si="86"/>
        <v>615.79999999999995</v>
      </c>
      <c r="K184" s="25"/>
      <c r="L184" s="19">
        <f t="shared" ref="L184" si="87">SUM(L177:L183)</f>
        <v>170.94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134</v>
      </c>
      <c r="F185" s="43">
        <v>60</v>
      </c>
      <c r="G185" s="83">
        <v>1.06</v>
      </c>
      <c r="H185" s="83">
        <v>3</v>
      </c>
      <c r="I185" s="83">
        <v>6.26</v>
      </c>
      <c r="J185" s="43">
        <v>57.4</v>
      </c>
      <c r="K185" s="44">
        <v>1024.04</v>
      </c>
      <c r="L185" s="43">
        <v>49.25</v>
      </c>
    </row>
    <row r="186" spans="1:12" ht="15" x14ac:dyDescent="0.25">
      <c r="A186" s="23"/>
      <c r="B186" s="15"/>
      <c r="C186" s="11"/>
      <c r="D186" s="7" t="s">
        <v>27</v>
      </c>
      <c r="E186" s="42" t="s">
        <v>73</v>
      </c>
      <c r="F186" s="43">
        <v>215</v>
      </c>
      <c r="G186" s="83">
        <v>3.89</v>
      </c>
      <c r="H186" s="83">
        <v>5</v>
      </c>
      <c r="I186" s="83">
        <v>9.0299999999999994</v>
      </c>
      <c r="J186" s="43">
        <v>100.3</v>
      </c>
      <c r="K186" s="44" t="s">
        <v>135</v>
      </c>
      <c r="L186" s="43">
        <v>37.29</v>
      </c>
    </row>
    <row r="187" spans="1:12" ht="15" x14ac:dyDescent="0.25">
      <c r="A187" s="23"/>
      <c r="B187" s="15"/>
      <c r="C187" s="11"/>
      <c r="D187" s="7" t="s">
        <v>28</v>
      </c>
      <c r="E187" s="42" t="s">
        <v>136</v>
      </c>
      <c r="F187" s="43">
        <v>100</v>
      </c>
      <c r="G187" s="83">
        <v>6.05</v>
      </c>
      <c r="H187" s="83">
        <v>1</v>
      </c>
      <c r="I187" s="83">
        <v>2.21</v>
      </c>
      <c r="J187" s="43">
        <v>50.4</v>
      </c>
      <c r="K187" s="44">
        <v>2.44</v>
      </c>
      <c r="L187" s="43">
        <v>119.8</v>
      </c>
    </row>
    <row r="188" spans="1:12" ht="15" x14ac:dyDescent="0.25">
      <c r="A188" s="23"/>
      <c r="B188" s="15"/>
      <c r="C188" s="11"/>
      <c r="D188" s="7" t="s">
        <v>29</v>
      </c>
      <c r="E188" s="42" t="s">
        <v>137</v>
      </c>
      <c r="F188" s="43">
        <v>150</v>
      </c>
      <c r="G188" s="83">
        <v>5.4</v>
      </c>
      <c r="H188" s="83">
        <v>7</v>
      </c>
      <c r="I188" s="83">
        <v>36.32</v>
      </c>
      <c r="J188" s="43">
        <v>223</v>
      </c>
      <c r="K188" s="44">
        <v>1001.03</v>
      </c>
      <c r="L188" s="43">
        <v>20.61</v>
      </c>
    </row>
    <row r="189" spans="1:12" ht="15" x14ac:dyDescent="0.25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83">
        <v>0.12</v>
      </c>
      <c r="H189" s="83">
        <v>0</v>
      </c>
      <c r="I189" s="83">
        <v>14.85</v>
      </c>
      <c r="J189" s="43">
        <v>61.1</v>
      </c>
      <c r="K189" s="44">
        <v>930</v>
      </c>
      <c r="L189" s="43">
        <v>13.23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40</v>
      </c>
      <c r="G190" s="83">
        <v>4.28</v>
      </c>
      <c r="H190" s="83">
        <v>2</v>
      </c>
      <c r="I190" s="83">
        <v>21.4</v>
      </c>
      <c r="J190" s="43">
        <v>113.6</v>
      </c>
      <c r="K190" s="44">
        <v>897</v>
      </c>
      <c r="L190" s="43">
        <v>8.1199999999999992</v>
      </c>
    </row>
    <row r="191" spans="1:12" ht="15" x14ac:dyDescent="0.25">
      <c r="A191" s="23"/>
      <c r="B191" s="15"/>
      <c r="C191" s="11"/>
      <c r="D191" s="7" t="s">
        <v>32</v>
      </c>
      <c r="E191" s="42" t="s">
        <v>44</v>
      </c>
      <c r="F191" s="43">
        <v>40</v>
      </c>
      <c r="G191" s="83">
        <v>3.4</v>
      </c>
      <c r="H191" s="83">
        <v>1</v>
      </c>
      <c r="I191" s="83">
        <v>19.399999999999999</v>
      </c>
      <c r="J191" s="43">
        <v>1003.6</v>
      </c>
      <c r="K191" s="44">
        <v>1148</v>
      </c>
      <c r="L191" s="43">
        <v>8.1199999999999992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805</v>
      </c>
      <c r="G194" s="19">
        <f t="shared" ref="G194:J194" si="88">SUM(G185:G193)</f>
        <v>24.2</v>
      </c>
      <c r="H194" s="19">
        <f t="shared" si="88"/>
        <v>19</v>
      </c>
      <c r="I194" s="19">
        <f t="shared" si="88"/>
        <v>109.47</v>
      </c>
      <c r="J194" s="19">
        <f t="shared" si="88"/>
        <v>1609.4</v>
      </c>
      <c r="K194" s="25"/>
      <c r="L194" s="19">
        <f t="shared" ref="L194" si="89">SUM(L185:L193)</f>
        <v>256.41999999999996</v>
      </c>
    </row>
    <row r="195" spans="1:12" ht="15.75" thickBot="1" x14ac:dyDescent="0.25">
      <c r="A195" s="29">
        <f>A177</f>
        <v>2</v>
      </c>
      <c r="B195" s="30">
        <f>B177</f>
        <v>5</v>
      </c>
      <c r="C195" s="91" t="s">
        <v>4</v>
      </c>
      <c r="D195" s="92"/>
      <c r="E195" s="31"/>
      <c r="F195" s="32">
        <f>F184+F194</f>
        <v>1345</v>
      </c>
      <c r="G195" s="32">
        <f t="shared" ref="G195" si="90">G184+G194</f>
        <v>44.14</v>
      </c>
      <c r="H195" s="32">
        <f t="shared" ref="H195" si="91">H184+H194</f>
        <v>36</v>
      </c>
      <c r="I195" s="32">
        <f t="shared" ref="I195" si="92">I184+I194</f>
        <v>187.81</v>
      </c>
      <c r="J195" s="32">
        <f t="shared" ref="J195:L195" si="93">J184+J194</f>
        <v>2225.1999999999998</v>
      </c>
      <c r="K195" s="32"/>
      <c r="L195" s="32">
        <f t="shared" si="93"/>
        <v>427.35999999999996</v>
      </c>
    </row>
    <row r="196" spans="1:12" ht="13.5" thickBot="1" x14ac:dyDescent="0.25">
      <c r="A196" s="27"/>
      <c r="B196" s="28"/>
      <c r="C196" s="93" t="s">
        <v>5</v>
      </c>
      <c r="D196" s="93"/>
      <c r="E196" s="93"/>
      <c r="F196" s="34">
        <f>(F24+F43+F62+F81+F100+F119+F138+F157+F176+F195)/(IF(F24=0,0,1)+IF(F43=0,0,1)+IF(F62=0,0,1)+IF(F81=0,0,1)+IF(F100=0,0,1)+IF(F119=0,0,1)+IF(F138=0,0,1)+IF(F157=0,0,1)+IF(F176=0,0,1)+IF(F195=0,0,1))</f>
        <v>1127.5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50.410000000000004</v>
      </c>
      <c r="H196" s="34">
        <f t="shared" si="94"/>
        <v>44.1</v>
      </c>
      <c r="I196" s="34">
        <f t="shared" si="94"/>
        <v>576.19100000000003</v>
      </c>
      <c r="J196" s="34">
        <f t="shared" si="94"/>
        <v>1553.5719999999997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426.73400000000004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2025-09-10T06:27:01Z</cp:lastPrinted>
  <dcterms:created xsi:type="dcterms:W3CDTF">2022-05-16T14:23:56Z</dcterms:created>
  <dcterms:modified xsi:type="dcterms:W3CDTF">2025-11-18T15:30:46Z</dcterms:modified>
</cp:coreProperties>
</file>